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X:\2023 - Licitações e Dispensas com Contrato\Tomada de Preços\TP 001-2023 - Reforma Caixa D'Agua\"/>
    </mc:Choice>
  </mc:AlternateContent>
  <bookViews>
    <workbookView xWindow="-105" yWindow="-105" windowWidth="23250" windowHeight="12570"/>
  </bookViews>
  <sheets>
    <sheet name="Planilha Orçamentária" sheetId="3" r:id="rId1"/>
    <sheet name="Cronograma" sheetId="4" r:id="rId2"/>
  </sheets>
  <externalReferences>
    <externalReference r:id="rId3"/>
  </externalReferences>
  <definedNames>
    <definedName name="_xlnm.Print_Area" localSheetId="1">Cronograma!$A$13:$F$40</definedName>
    <definedName name="_xlnm.Print_Area" localSheetId="0">'Planilha Orçamentária'!$A$9:$K$96</definedName>
    <definedName name="BRHJGOUUCG" localSheetId="1" hidden="1">#REF!</definedName>
    <definedName name="BRHJGOUUCG" localSheetId="0" hidden="1">#REF!</definedName>
    <definedName name="BRHJGOUUCG" hidden="1">#REF!</definedName>
    <definedName name="CNNLIWNNYW" localSheetId="1" hidden="1">#REF!</definedName>
    <definedName name="CNNLIWNNYW" localSheetId="0" hidden="1">#REF!</definedName>
    <definedName name="CNNLIWNNYW" hidden="1">#REF!</definedName>
    <definedName name="EGEFBMPJUH" localSheetId="1" hidden="1">#REF!</definedName>
    <definedName name="EGEFBMPJUH" localSheetId="0" hidden="1">#REF!</definedName>
    <definedName name="EGEFBMPJUH" hidden="1">#REF!</definedName>
    <definedName name="GEMVODUGLB" localSheetId="1" hidden="1">#REF!</definedName>
    <definedName name="GEMVODUGLB" localSheetId="0" hidden="1">#REF!</definedName>
    <definedName name="GEMVODUGLB" hidden="1">#REF!</definedName>
    <definedName name="HAQSZQJJXH" localSheetId="1" hidden="1">#REF!</definedName>
    <definedName name="HAQSZQJJXH" localSheetId="0" hidden="1">#REF!</definedName>
    <definedName name="HAQSZQJJXH" hidden="1">#REF!</definedName>
    <definedName name="HZCZQRBQEV" localSheetId="1" hidden="1">#REF!</definedName>
    <definedName name="HZCZQRBQEV" localSheetId="0" hidden="1">#REF!</definedName>
    <definedName name="HZCZQRBQEV" hidden="1">#REF!</definedName>
    <definedName name="IELZYZMUSY" localSheetId="1" hidden="1">#REF!</definedName>
    <definedName name="IELZYZMUSY" localSheetId="0" hidden="1">#REF!</definedName>
    <definedName name="IELZYZMUSY" hidden="1">#REF!</definedName>
    <definedName name="JBEDSDWDSA" localSheetId="1" hidden="1">#REF!</definedName>
    <definedName name="JBEDSDWDSA" localSheetId="0" hidden="1">#REF!</definedName>
    <definedName name="JBEDSDWDSA" hidden="1">#REF!</definedName>
    <definedName name="JQMVVHQZHQ" localSheetId="1" hidden="1">#REF!</definedName>
    <definedName name="JQMVVHQZHQ" localSheetId="0" hidden="1">#REF!</definedName>
    <definedName name="JQMVVHQZHQ" hidden="1">#REF!</definedName>
    <definedName name="JTZHIBNCBN" localSheetId="1" hidden="1">#REF!</definedName>
    <definedName name="JTZHIBNCBN" localSheetId="0" hidden="1">#REF!</definedName>
    <definedName name="JTZHIBNCBN" hidden="1">#REF!</definedName>
    <definedName name="JYKKXIZZCN" localSheetId="1" hidden="1">#REF!</definedName>
    <definedName name="JYKKXIZZCN" localSheetId="0" hidden="1">#REF!</definedName>
    <definedName name="JYKKXIZZCN" hidden="1">#REF!</definedName>
    <definedName name="KFGTVTGSZB" localSheetId="1" hidden="1">#REF!</definedName>
    <definedName name="KFGTVTGSZB" localSheetId="0" hidden="1">#REF!</definedName>
    <definedName name="KFGTVTGSZB" hidden="1">#REF!</definedName>
    <definedName name="KLWPNNJBRB" localSheetId="1" hidden="1">#REF!</definedName>
    <definedName name="KLWPNNJBRB" localSheetId="0" hidden="1">#REF!</definedName>
    <definedName name="KLWPNNJBRB" hidden="1">#REF!</definedName>
    <definedName name="MCRWXOVTHS" localSheetId="1" hidden="1">#REF!</definedName>
    <definedName name="MCRWXOVTHS" localSheetId="0" hidden="1">#REF!</definedName>
    <definedName name="MCRWXOVTHS" hidden="1">#REF!</definedName>
    <definedName name="NLXQXITZYY" localSheetId="1" hidden="1">#REF!</definedName>
    <definedName name="NLXQXITZYY" localSheetId="0" hidden="1">#REF!</definedName>
    <definedName name="NLXQXITZYY" hidden="1">#REF!</definedName>
    <definedName name="PKNTSHYCBD" localSheetId="1" hidden="1">#REF!</definedName>
    <definedName name="PKNTSHYCBD" localSheetId="0" hidden="1">#REF!</definedName>
    <definedName name="PKNTSHYCBD" hidden="1">#REF!</definedName>
    <definedName name="RTDCURKAAC" localSheetId="1" hidden="1">#REF!</definedName>
    <definedName name="RTDCURKAAC" localSheetId="0" hidden="1">#REF!</definedName>
    <definedName name="RTDCURKAAC" hidden="1">#REF!</definedName>
    <definedName name="_xlnm.Print_Titles" localSheetId="1">Cronograma!$13:$17</definedName>
    <definedName name="TTBILMJNUT" localSheetId="1" hidden="1">#REF!</definedName>
    <definedName name="TTBILMJNUT" localSheetId="0" hidden="1">#REF!</definedName>
    <definedName name="TTBILMJNUT" hidden="1">#REF!</definedName>
    <definedName name="UKBALFKBBW" localSheetId="1" hidden="1">#REF!</definedName>
    <definedName name="UKBALFKBBW" localSheetId="0" hidden="1">#REF!</definedName>
    <definedName name="UKBALFKBBW" hidden="1">#REF!</definedName>
    <definedName name="VTYLRQEYAB" localSheetId="1" hidden="1">#REF!</definedName>
    <definedName name="VTYLRQEYAB" localSheetId="0" hidden="1">#REF!</definedName>
    <definedName name="VTYLRQEYAB" hidden="1">#REF!</definedName>
    <definedName name="ZGYLVHFASF" localSheetId="1" hidden="1">#REF!</definedName>
    <definedName name="ZGYLVHFASF" localSheetId="0" hidden="1">#REF!</definedName>
    <definedName name="ZGYLVHFASF" hidden="1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6" i="3" l="1"/>
  <c r="G16" i="3" l="1"/>
  <c r="G52" i="3"/>
  <c r="H52" i="3" s="1"/>
  <c r="G56" i="3"/>
  <c r="H56" i="3" s="1"/>
  <c r="I56" i="3" s="1"/>
  <c r="G55" i="3"/>
  <c r="H55" i="3" s="1"/>
  <c r="I55" i="3" s="1"/>
  <c r="G54" i="3"/>
  <c r="H54" i="3" s="1"/>
  <c r="I54" i="3" s="1"/>
  <c r="G53" i="3"/>
  <c r="H53" i="3" s="1"/>
  <c r="I53" i="3" s="1"/>
  <c r="K51" i="3"/>
  <c r="H51" i="3" l="1"/>
  <c r="I52" i="3"/>
  <c r="I51" i="3" s="1"/>
  <c r="F29" i="4" s="1"/>
  <c r="D29" i="4" s="1"/>
  <c r="H86" i="3"/>
  <c r="I86" i="3" s="1"/>
  <c r="K86" i="3"/>
  <c r="G86" i="3"/>
  <c r="C29" i="4" l="1"/>
  <c r="E29" i="4"/>
  <c r="K85" i="3"/>
  <c r="H85" i="3"/>
  <c r="I85" i="3" s="1"/>
  <c r="G85" i="3"/>
  <c r="H84" i="3" l="1"/>
  <c r="I84" i="3" s="1"/>
  <c r="F37" i="4" s="1"/>
  <c r="E37" i="4" s="1"/>
  <c r="G83" i="3"/>
  <c r="H83" i="3" s="1"/>
  <c r="I83" i="3" s="1"/>
  <c r="G82" i="3"/>
  <c r="H82" i="3" s="1"/>
  <c r="I82" i="3" s="1"/>
  <c r="G81" i="3"/>
  <c r="H81" i="3" s="1"/>
  <c r="I81" i="3" s="1"/>
  <c r="K81" i="3"/>
  <c r="K82" i="3"/>
  <c r="K83" i="3"/>
  <c r="H16" i="3" l="1"/>
  <c r="G50" i="3"/>
  <c r="H50" i="3" s="1"/>
  <c r="I50" i="3" s="1"/>
  <c r="K50" i="3"/>
  <c r="G80" i="3" l="1"/>
  <c r="G79" i="3"/>
  <c r="G78" i="3"/>
  <c r="G77" i="3"/>
  <c r="G76" i="3"/>
  <c r="G75" i="3"/>
  <c r="G72" i="3"/>
  <c r="G71" i="3"/>
  <c r="G70" i="3"/>
  <c r="G69" i="3"/>
  <c r="G68" i="3"/>
  <c r="G67" i="3"/>
  <c r="G66" i="3"/>
  <c r="G65" i="3"/>
  <c r="G64" i="3"/>
  <c r="G63" i="3"/>
  <c r="G62" i="3"/>
  <c r="G60" i="3"/>
  <c r="G59" i="3"/>
  <c r="G49" i="3"/>
  <c r="G48" i="3"/>
  <c r="G46" i="3"/>
  <c r="G44" i="3"/>
  <c r="G41" i="3"/>
  <c r="G39" i="3"/>
  <c r="G35" i="3"/>
  <c r="G34" i="3"/>
  <c r="G33" i="3"/>
  <c r="G32" i="3"/>
  <c r="G31" i="3"/>
  <c r="G30" i="3"/>
  <c r="G29" i="3"/>
  <c r="G27" i="3"/>
  <c r="G26" i="3"/>
  <c r="G25" i="3"/>
  <c r="G22" i="3"/>
  <c r="G21" i="3"/>
  <c r="G20" i="3"/>
  <c r="G19" i="3"/>
  <c r="G18" i="3"/>
  <c r="G17" i="3"/>
  <c r="K16" i="3" l="1"/>
  <c r="K17" i="3"/>
  <c r="K18" i="3"/>
  <c r="K19" i="3"/>
  <c r="K20" i="3"/>
  <c r="K21" i="3"/>
  <c r="K25" i="3"/>
  <c r="K26" i="3"/>
  <c r="K27" i="3"/>
  <c r="K29" i="3"/>
  <c r="K30" i="3"/>
  <c r="K31" i="3"/>
  <c r="K32" i="3"/>
  <c r="K39" i="3"/>
  <c r="K41" i="3"/>
  <c r="K44" i="3"/>
  <c r="K46" i="3"/>
  <c r="K48" i="3"/>
  <c r="K49" i="3"/>
  <c r="K59" i="3"/>
  <c r="K58" i="3" s="1"/>
  <c r="K60" i="3"/>
  <c r="K62" i="3"/>
  <c r="K63" i="3"/>
  <c r="K64" i="3"/>
  <c r="K65" i="3"/>
  <c r="K66" i="3"/>
  <c r="K67" i="3"/>
  <c r="K68" i="3"/>
  <c r="K69" i="3"/>
  <c r="K70" i="3"/>
  <c r="K71" i="3"/>
  <c r="K72" i="3"/>
  <c r="K75" i="3"/>
  <c r="K76" i="3"/>
  <c r="K77" i="3"/>
  <c r="K78" i="3"/>
  <c r="K79" i="3"/>
  <c r="K80" i="3"/>
  <c r="K28" i="3" l="1"/>
  <c r="K24" i="3"/>
  <c r="K23" i="3" s="1"/>
  <c r="K40" i="3"/>
  <c r="K38" i="3"/>
  <c r="K74" i="3"/>
  <c r="K73" i="3" s="1"/>
  <c r="K47" i="3"/>
  <c r="K57" i="3"/>
  <c r="K45" i="3"/>
  <c r="K61" i="3"/>
  <c r="K43" i="3"/>
  <c r="K15" i="3"/>
  <c r="K14" i="3" s="1"/>
  <c r="F34" i="4"/>
  <c r="F32" i="4"/>
  <c r="F30" i="4"/>
  <c r="F28" i="4"/>
  <c r="F26" i="4"/>
  <c r="F24" i="4"/>
  <c r="F22" i="4"/>
  <c r="F20" i="4"/>
  <c r="F18" i="4"/>
  <c r="H80" i="3"/>
  <c r="I80" i="3" s="1"/>
  <c r="H79" i="3"/>
  <c r="I79" i="3" s="1"/>
  <c r="H78" i="3"/>
  <c r="I78" i="3" s="1"/>
  <c r="H77" i="3"/>
  <c r="I77" i="3" s="1"/>
  <c r="H76" i="3"/>
  <c r="I76" i="3" s="1"/>
  <c r="H75" i="3"/>
  <c r="I75" i="3" s="1"/>
  <c r="H72" i="3"/>
  <c r="I72" i="3" s="1"/>
  <c r="H71" i="3"/>
  <c r="I71" i="3" s="1"/>
  <c r="H70" i="3"/>
  <c r="I70" i="3" s="1"/>
  <c r="H69" i="3"/>
  <c r="I69" i="3" s="1"/>
  <c r="H68" i="3"/>
  <c r="I68" i="3" s="1"/>
  <c r="H67" i="3"/>
  <c r="I67" i="3" s="1"/>
  <c r="H66" i="3"/>
  <c r="I66" i="3" s="1"/>
  <c r="H65" i="3"/>
  <c r="I65" i="3" s="1"/>
  <c r="H64" i="3"/>
  <c r="I64" i="3" s="1"/>
  <c r="H63" i="3"/>
  <c r="I63" i="3" s="1"/>
  <c r="H62" i="3"/>
  <c r="I62" i="3" s="1"/>
  <c r="H60" i="3"/>
  <c r="I60" i="3" s="1"/>
  <c r="H59" i="3"/>
  <c r="I59" i="3" s="1"/>
  <c r="I58" i="3" s="1"/>
  <c r="H49" i="3"/>
  <c r="I49" i="3" s="1"/>
  <c r="H48" i="3"/>
  <c r="I48" i="3" s="1"/>
  <c r="H46" i="3"/>
  <c r="I46" i="3" s="1"/>
  <c r="H44" i="3"/>
  <c r="I44" i="3" s="1"/>
  <c r="H41" i="3"/>
  <c r="I41" i="3" s="1"/>
  <c r="H39" i="3"/>
  <c r="I39" i="3" s="1"/>
  <c r="H35" i="3"/>
  <c r="I35" i="3" s="1"/>
  <c r="H34" i="3"/>
  <c r="I34" i="3" s="1"/>
  <c r="H33" i="3"/>
  <c r="I33" i="3" s="1"/>
  <c r="H32" i="3"/>
  <c r="I32" i="3" s="1"/>
  <c r="H31" i="3"/>
  <c r="I31" i="3" s="1"/>
  <c r="H30" i="3"/>
  <c r="I30" i="3" s="1"/>
  <c r="H29" i="3"/>
  <c r="H27" i="3"/>
  <c r="I27" i="3" s="1"/>
  <c r="H26" i="3"/>
  <c r="I26" i="3" s="1"/>
  <c r="H25" i="3"/>
  <c r="I25" i="3" s="1"/>
  <c r="I24" i="3" s="1"/>
  <c r="F21" i="4" s="1"/>
  <c r="H22" i="3"/>
  <c r="I22" i="3" s="1"/>
  <c r="H21" i="3"/>
  <c r="I21" i="3" s="1"/>
  <c r="H20" i="3"/>
  <c r="I20" i="3" s="1"/>
  <c r="H19" i="3"/>
  <c r="I19" i="3" s="1"/>
  <c r="H18" i="3"/>
  <c r="I18" i="3" s="1"/>
  <c r="H17" i="3"/>
  <c r="I17" i="3" s="1"/>
  <c r="G14" i="3"/>
  <c r="D21" i="4" l="1"/>
  <c r="C21" i="4"/>
  <c r="K37" i="3"/>
  <c r="I29" i="3"/>
  <c r="I28" i="3" s="1"/>
  <c r="H28" i="3"/>
  <c r="K42" i="3"/>
  <c r="I40" i="3"/>
  <c r="I47" i="3"/>
  <c r="F27" i="4" s="1"/>
  <c r="E27" i="4" s="1"/>
  <c r="H74" i="3"/>
  <c r="H73" i="3" s="1"/>
  <c r="I74" i="3"/>
  <c r="I73" i="3" s="1"/>
  <c r="F35" i="4" s="1"/>
  <c r="E35" i="4" s="1"/>
  <c r="H45" i="3"/>
  <c r="I45" i="3"/>
  <c r="H15" i="3"/>
  <c r="H14" i="3" s="1"/>
  <c r="I61" i="3"/>
  <c r="F33" i="4" s="1"/>
  <c r="I15" i="3"/>
  <c r="I14" i="3" s="1"/>
  <c r="H24" i="3"/>
  <c r="I43" i="3"/>
  <c r="H43" i="3"/>
  <c r="H47" i="3"/>
  <c r="I38" i="3"/>
  <c r="H38" i="3"/>
  <c r="H40" i="3"/>
  <c r="H58" i="3"/>
  <c r="H61" i="3"/>
  <c r="H57" i="3" s="1"/>
  <c r="H42" i="3" l="1"/>
  <c r="H36" i="3" s="1"/>
  <c r="I23" i="3"/>
  <c r="F23" i="4"/>
  <c r="D23" i="4" s="1"/>
  <c r="F19" i="4"/>
  <c r="D33" i="4"/>
  <c r="E33" i="4"/>
  <c r="H23" i="3"/>
  <c r="H87" i="3" s="1"/>
  <c r="I57" i="3"/>
  <c r="F31" i="4" s="1"/>
  <c r="E31" i="4" s="1"/>
  <c r="K36" i="3"/>
  <c r="K87" i="3" s="1"/>
  <c r="I42" i="3"/>
  <c r="I36" i="3" s="1"/>
  <c r="F25" i="4" s="1"/>
  <c r="E25" i="4" l="1"/>
  <c r="D25" i="4"/>
  <c r="I87" i="3"/>
  <c r="C19" i="4"/>
  <c r="F38" i="4"/>
  <c r="F39" i="4" l="1"/>
</calcChain>
</file>

<file path=xl/sharedStrings.xml><?xml version="1.0" encoding="utf-8"?>
<sst xmlns="http://schemas.openxmlformats.org/spreadsheetml/2006/main" count="352" uniqueCount="228">
  <si>
    <t>BDI</t>
  </si>
  <si>
    <t>ITEM</t>
  </si>
  <si>
    <t>FONTE</t>
  </si>
  <si>
    <t>CÓDIGO</t>
  </si>
  <si>
    <t>DESCRIÇÃO</t>
  </si>
  <si>
    <t>UNID.</t>
  </si>
  <si>
    <t>QUANT.</t>
  </si>
  <si>
    <t>VALOR UNIT.</t>
  </si>
  <si>
    <t>TOTAL</t>
  </si>
  <si>
    <t>TOTAL + BDI</t>
  </si>
  <si>
    <t>V. UNIT. S/ BDI</t>
  </si>
  <si>
    <t>SERVIÇOS PRELIMINARES</t>
  </si>
  <si>
    <t>1.1</t>
  </si>
  <si>
    <t>LOCAÇÃO DA OBRA</t>
  </si>
  <si>
    <t>1.1.1</t>
  </si>
  <si>
    <t>CDHU</t>
  </si>
  <si>
    <t>02.10.020</t>
  </si>
  <si>
    <t>Locação de obra de edificação</t>
  </si>
  <si>
    <t>M2</t>
  </si>
  <si>
    <t>1.1.2</t>
  </si>
  <si>
    <t>02.08.050</t>
  </si>
  <si>
    <t>Placa em lona com impressão digital e estrutura em madeira</t>
  </si>
  <si>
    <t>1.1.3</t>
  </si>
  <si>
    <t>02.02.150</t>
  </si>
  <si>
    <t>Locação de container tipo depósito - área mínima de 13,80 m²</t>
  </si>
  <si>
    <t>UNMES</t>
  </si>
  <si>
    <t>1.1.5</t>
  </si>
  <si>
    <t>02.09.040</t>
  </si>
  <si>
    <t>1.1.6</t>
  </si>
  <si>
    <t>05.10.010</t>
  </si>
  <si>
    <t>Carregamento mecanizado de solo de 1ª e 2ª categoria</t>
  </si>
  <si>
    <t>M3</t>
  </si>
  <si>
    <t>1.1.7</t>
  </si>
  <si>
    <t>07.12.010</t>
  </si>
  <si>
    <t>1.1.8</t>
  </si>
  <si>
    <t>02.03.060</t>
  </si>
  <si>
    <t>Proteção de fachada com tela de nylon</t>
  </si>
  <si>
    <t>UN</t>
  </si>
  <si>
    <t>2.0</t>
  </si>
  <si>
    <t>FUNDAÇÕES</t>
  </si>
  <si>
    <t/>
  </si>
  <si>
    <t>2.1</t>
  </si>
  <si>
    <t>FUNDAÇÕES PROFUNDAS</t>
  </si>
  <si>
    <t>2.1.1</t>
  </si>
  <si>
    <t>12.05.030</t>
  </si>
  <si>
    <t>Estaca escavada mecanicamente, diâmetro de 30 cm até 30 t</t>
  </si>
  <si>
    <t>M</t>
  </si>
  <si>
    <t>2.1.2</t>
  </si>
  <si>
    <t>12.05.010</t>
  </si>
  <si>
    <t>Taxa de mobilização e desmobilização de equipamentos para execução de estaca escavada</t>
  </si>
  <si>
    <t>TX</t>
  </si>
  <si>
    <t>2.1.3</t>
  </si>
  <si>
    <t>10.01.040</t>
  </si>
  <si>
    <t>Armadura em barra de aço CA-50 (A ou B) fyk = 500 MPa</t>
  </si>
  <si>
    <t>KG</t>
  </si>
  <si>
    <t>3.0</t>
  </si>
  <si>
    <t>INFRAESTRUTURA DE CONCRETO ARMADO</t>
  </si>
  <si>
    <t>3.5</t>
  </si>
  <si>
    <t>11.16.020</t>
  </si>
  <si>
    <t>Lançamento, espalhamento e adensamento de concreto ou massa em lastro e/ou enchimento</t>
  </si>
  <si>
    <t>3.6</t>
  </si>
  <si>
    <t>11.01.290</t>
  </si>
  <si>
    <t>Concreto usinado, fck = 25 MPa - para bombeamento</t>
  </si>
  <si>
    <t>3.7</t>
  </si>
  <si>
    <t>11.16.080</t>
  </si>
  <si>
    <t>Lançamento e adensamento de concreto ou massa por bombeamento</t>
  </si>
  <si>
    <t>3.8</t>
  </si>
  <si>
    <t>09.01.020</t>
  </si>
  <si>
    <t>Forma em madeira comum para fundação</t>
  </si>
  <si>
    <t>3.9</t>
  </si>
  <si>
    <t>17.01.020</t>
  </si>
  <si>
    <t>Argamassa de regularização e/ou proteção</t>
  </si>
  <si>
    <t>3.10</t>
  </si>
  <si>
    <t>3.11</t>
  </si>
  <si>
    <t>10.01.060</t>
  </si>
  <si>
    <t>Armadura em barra de aço CA-60 (A ou B) fyk = 600 MPa</t>
  </si>
  <si>
    <t>CJ</t>
  </si>
  <si>
    <t>INSTALAÇÕES HIDRÁULICAS</t>
  </si>
  <si>
    <t>ÁGUA FRIA</t>
  </si>
  <si>
    <t>TUBOS E CONEXÕES</t>
  </si>
  <si>
    <t>46.01.030</t>
  </si>
  <si>
    <t>Tubo de PVC rígido soldável marrom, DN= 32 mm, (1´), inclusive conexões</t>
  </si>
  <si>
    <t>REGISTRO</t>
  </si>
  <si>
    <t>47.02.030</t>
  </si>
  <si>
    <t>Registro de gaveta em latão fundido cromado com canopla, DN= 1´ - linha especial</t>
  </si>
  <si>
    <t>46.02.070</t>
  </si>
  <si>
    <t>Tubo de PVC rígido branco PxB com virola e anel de borracha, linha esgoto série normal, DN= 100 mm, inclusive conexões</t>
  </si>
  <si>
    <t>CAIXAS E RALOS</t>
  </si>
  <si>
    <t>49.01.020</t>
  </si>
  <si>
    <t>Caixa sifonada de PVC rígido de 100 x 150 x 50 mm, com grelha</t>
  </si>
  <si>
    <t>ÁGUAS PLUVIAIS</t>
  </si>
  <si>
    <t>INSTALAÇÕES DE PROTEÇÃO E COMBATE À INCÊNDIO</t>
  </si>
  <si>
    <t>50.10.100</t>
  </si>
  <si>
    <t>Extintor manual de água pressurizada - capacidade de 10 litros</t>
  </si>
  <si>
    <t>50.10.110</t>
  </si>
  <si>
    <t>Extintor manual de pó químico seco ABC - capacidade de 4 kg</t>
  </si>
  <si>
    <t>50.10.140</t>
  </si>
  <si>
    <t>Extintor manual de gás carbônico 5 BC - capacidade de 6 kg</t>
  </si>
  <si>
    <t>INSTALAÇÕES ELÉTRICAS</t>
  </si>
  <si>
    <t>40.02.060</t>
  </si>
  <si>
    <t>Caixa de passagem em chapa, com tampa parafusada, 200 x 200 x 100 mm</t>
  </si>
  <si>
    <t>50.05.260</t>
  </si>
  <si>
    <t>Bloco autônomo de iluminação de emergência com autonomia mínima de 1 hora, equipado com 2 lâmpadas de 11 W</t>
  </si>
  <si>
    <t>40.06.040</t>
  </si>
  <si>
    <t>Condulete metálico de 3/4´</t>
  </si>
  <si>
    <t>40.04.460</t>
  </si>
  <si>
    <t>Tomada 2P+T de 20 A - 250 V, completa</t>
  </si>
  <si>
    <t>40.05.020</t>
  </si>
  <si>
    <t>Interruptor com 1 tecla simples e placa</t>
  </si>
  <si>
    <t>38.19.220</t>
  </si>
  <si>
    <t>Eletroduto de PVC corrugado flexível reforçado, diâmetro externo de 32 mm</t>
  </si>
  <si>
    <t>40.07.040</t>
  </si>
  <si>
    <t>Caixa em PVC octogonal de 4´ x 4´</t>
  </si>
  <si>
    <t>40.07.020</t>
  </si>
  <si>
    <t>Caixa em PVC de 4´ x 4´</t>
  </si>
  <si>
    <t>61.15.020</t>
  </si>
  <si>
    <t>Tomada simples de sobrepor universal 2P+T - 10 A - 250 V</t>
  </si>
  <si>
    <t>39.29.112</t>
  </si>
  <si>
    <t>Cabo de cobre flexível de 4 mm², isolamento 750 V - isolação LSHF/A 70°C - baixa emissão de fumaça e gases</t>
  </si>
  <si>
    <t>39.26.060</t>
  </si>
  <si>
    <t>Cabo de cobre flexível de 16 mm², isolamento 0,6/1 kV - isolação HEPR 90°C - baixa emissão de fumaça e gases</t>
  </si>
  <si>
    <t>ÁREA EXTERNA</t>
  </si>
  <si>
    <t>54.01.010</t>
  </si>
  <si>
    <t>Regularização e compactação mecanizada de superfície, sem controle do proctor normal</t>
  </si>
  <si>
    <t>54.02.030</t>
  </si>
  <si>
    <t>Revestimento primário com pedra britada, compactação mínima de 95% do PN</t>
  </si>
  <si>
    <t>11.01.130</t>
  </si>
  <si>
    <t>Concreto usinado, fck = 25 MPa</t>
  </si>
  <si>
    <t>11.16.220</t>
  </si>
  <si>
    <t>Nivelamento de piso em concreto com acabadora de superfície</t>
  </si>
  <si>
    <t>34.05.210</t>
  </si>
  <si>
    <t>Alambrado em tela de aço galvanizado de 2´, montantes metálicos com extremo superior duplo e arame farpado, acima de 4,00 m de altura</t>
  </si>
  <si>
    <t>24.02.040</t>
  </si>
  <si>
    <t>Porta/portão tipo gradil sob medida</t>
  </si>
  <si>
    <t>TOTAL GERAL</t>
  </si>
  <si>
    <t>Serviços / Meses</t>
  </si>
  <si>
    <t>01</t>
  </si>
  <si>
    <t>02</t>
  </si>
  <si>
    <t>03</t>
  </si>
  <si>
    <t>Total</t>
  </si>
  <si>
    <t>Limpeza manual  do terreno, inclusive troncos até 15 cm de diâmetro, com caminhão à disposição dentro e fora da obra, com transporte no raio de até 1 km</t>
  </si>
  <si>
    <t>Compactação de aterro mecanizado, sem fornecimento de solo em áreas fechadas</t>
  </si>
  <si>
    <t>89272</t>
  </si>
  <si>
    <t>SINAPI</t>
  </si>
  <si>
    <t xml:space="preserve">Guindaste Hidráulico Autoprotelido, com lança Telescópica 28,80m, com lança telescópica de 28,80, capacidade máxima de 30 T, potencia de 97 KW, Tração 4x4 - CHP - Diurno AF_11/2014 </t>
  </si>
  <si>
    <t>SERVIÇOS COMPLEMENTARES/RETIRADA DA CAIXA D'AGUA EXISTENTE</t>
  </si>
  <si>
    <t>Hs</t>
  </si>
  <si>
    <t>INSTALAÇÕES E FORNECIMENTO DE CAIXA D'AGUA</t>
  </si>
  <si>
    <t xml:space="preserve">Reservatório elevado de 60.000 litros,Estrutura: Chapa de aço patinável (Sae 1008) de alta resistência a   corrosão e de qualidade estrutural Espessura de Chapa de 3/16, Soldas: internas e externas qualificadas na norma, para processo semi automático(Solda MIG), Fundo: uma demão totalizando 100 a 125 micrômetros de espessura seca de tinta atóxicas Primer Poliamidia de alta espessura, na cor cinza.
Acabamento: uma demão totalizando de 100 a 125 micrômetros de espessura seca de tinta atóxicas Epóxi Poliamida Volchen de alta espessura, na cor azul piscina.
Pintura externa: tintas especiais de alta proteção contra corrosão, totalizando em média 100 a 120 micrômetros de espessura seca
</t>
  </si>
  <si>
    <t>COTAÇÃO</t>
  </si>
  <si>
    <t>UM</t>
  </si>
  <si>
    <t>RESERVATÓRIO METÁLICO</t>
  </si>
  <si>
    <t>CAMINHÃO TRUCADO (C/ TERCEIRO EIXO) ELETRÔNICO - POTÊNCIA 231CV - PBT = 22000KG - DIST. ENTRE EIXOS 5170 MM - INCLUI CARROCERIA FIXA ABERTA
DE MADEIRA - CHP DIURNO. AF_06/2015</t>
  </si>
  <si>
    <t>91031</t>
  </si>
  <si>
    <t>HS</t>
  </si>
  <si>
    <t>PROLONGAMENTO DE REDE DE COMBATE À INCENDIO</t>
  </si>
  <si>
    <t>46.07.080</t>
  </si>
  <si>
    <t>TUBO DE FERRO GALVANIZADO DN= 3´, INCLUSIVE CONEXÕES</t>
  </si>
  <si>
    <t>33.11.050</t>
  </si>
  <si>
    <t xml:space="preserve"> M²</t>
  </si>
  <si>
    <t xml:space="preserve">ESMALTE À BASE DE ÁGUA EM SUPERFÍCIE METÁLICA, INCLUSIVE PREPARO </t>
  </si>
  <si>
    <t>47.01.080</t>
  </si>
  <si>
    <t>REGISTRO DE GAVETA EM LATÃO FUNDIDO SEM ACABAMENTO, DN= 3´ UN</t>
  </si>
  <si>
    <t>47.05.260</t>
  </si>
  <si>
    <t>VÁLVULA DE RETENÇÃO DE PÉ COM CRIVO EM BRONZE, DN= 3´</t>
  </si>
  <si>
    <t>43.10.490</t>
  </si>
  <si>
    <t xml:space="preserve"> RETIRADA E INSTALAÇÃO CONJUNTO MOTOR-BOMBA (CENTRÍFUGA) 5 CV, MULTIESTÁGIO, HMAN= 25 A 50 MCA, Q= 21,0 A 13,3 M³/H </t>
  </si>
  <si>
    <t>CALÇADAS, PAVIMENTAÇÃO E FECHAMENTOS</t>
  </si>
  <si>
    <t>4.0</t>
  </si>
  <si>
    <t>4.1</t>
  </si>
  <si>
    <t>4.1.1</t>
  </si>
  <si>
    <t>4.1.1.2</t>
  </si>
  <si>
    <t>4.1.2</t>
  </si>
  <si>
    <t>4.1.2.1</t>
  </si>
  <si>
    <t>4.2</t>
  </si>
  <si>
    <t>4.2.1</t>
  </si>
  <si>
    <t>4.2.2.1</t>
  </si>
  <si>
    <t>4.2.2</t>
  </si>
  <si>
    <t>4.2.1.1</t>
  </si>
  <si>
    <t>4.3</t>
  </si>
  <si>
    <t>5.0</t>
  </si>
  <si>
    <t>4.3.1</t>
  </si>
  <si>
    <t>4.3.2</t>
  </si>
  <si>
    <t>4.3.3</t>
  </si>
  <si>
    <t>5.1</t>
  </si>
  <si>
    <t>5.2</t>
  </si>
  <si>
    <t>5.3</t>
  </si>
  <si>
    <t>5.4</t>
  </si>
  <si>
    <t>5.5</t>
  </si>
  <si>
    <t>6.0</t>
  </si>
  <si>
    <t>6.1</t>
  </si>
  <si>
    <t>6.1.1</t>
  </si>
  <si>
    <t>6.1.2</t>
  </si>
  <si>
    <t>7.0</t>
  </si>
  <si>
    <t>7.1</t>
  </si>
  <si>
    <t>7.2</t>
  </si>
  <si>
    <t>7.3</t>
  </si>
  <si>
    <t>7.4</t>
  </si>
  <si>
    <t>7.5</t>
  </si>
  <si>
    <t>7.6</t>
  </si>
  <si>
    <t>7.7</t>
  </si>
  <si>
    <t>7.8</t>
  </si>
  <si>
    <t>7.9</t>
  </si>
  <si>
    <t>7.10</t>
  </si>
  <si>
    <t>7.11</t>
  </si>
  <si>
    <t>8.0</t>
  </si>
  <si>
    <t>8.1</t>
  </si>
  <si>
    <t>8.1.1</t>
  </si>
  <si>
    <t>8.1.2</t>
  </si>
  <si>
    <t>8.1.3</t>
  </si>
  <si>
    <t>8.1.4</t>
  </si>
  <si>
    <t>8.1.5</t>
  </si>
  <si>
    <t>8.1.6</t>
  </si>
  <si>
    <t>8.1.7</t>
  </si>
  <si>
    <t>8.1.8</t>
  </si>
  <si>
    <t>8.1.9</t>
  </si>
  <si>
    <t>9.0</t>
  </si>
  <si>
    <t>9.1</t>
  </si>
  <si>
    <t>9.2</t>
  </si>
  <si>
    <t xml:space="preserve">Paulínia, </t>
  </si>
  <si>
    <t>Paulínia,</t>
  </si>
  <si>
    <t>OBJETO: Contratação de empresa especializada para execução de substituição de reservatório de água</t>
  </si>
  <si>
    <t>ENDEREÇO:  Câmara Municipal de Paulínia, rua Carlos Pazeti, 290, Jardim Boa Esperança, Paulínia -  São Paulo</t>
  </si>
  <si>
    <t xml:space="preserve">BASE: CDHU - 188 / SINAPI - </t>
  </si>
  <si>
    <t>END:  Câmara Municipal de Paulínia, rua Carlos Pazeti, 290, Jardim Boa Esperança, Paulínia -  São Paulo</t>
  </si>
  <si>
    <t>TOMADA DE PREÇOS Nº 001/2023 - ANEXO XIV - CRONOGRAMA FÍSICO-FINANCEIRO</t>
  </si>
  <si>
    <t>TOMADA DE PREÇOS Nº 001/2023 - ANEXO XIV - PLANILHA ORÇAMENTÁRIA</t>
  </si>
  <si>
    <t>A1:K30A9A1:K29A1:K34A1:K38A9A1:K29A1:K41A9AA1:K42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</si>
</sst>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(* #,##0.00_);_(* \(#,##0.00\);_(* &quot;-&quot;??_);_(@_)"/>
    <numFmt numFmtId="165" formatCode="&quot;R$&quot;\ #,##0.00"/>
  </numFmts>
  <fonts count="13" x14ac:knownFonts="1"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b/>
      <sz val="14"/>
      <color indexed="8"/>
      <name val="Arial"/>
      <family val="2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0"/>
      <color indexed="8"/>
      <name val="Arial"/>
      <family val="2"/>
    </font>
    <font>
      <b/>
      <sz val="9.85"/>
      <color indexed="8"/>
      <name val="Times New Roman"/>
      <family val="1"/>
    </font>
    <font>
      <sz val="12"/>
      <name val="Arial"/>
      <family val="2"/>
    </font>
    <font>
      <sz val="12"/>
      <color rgb="FF000000"/>
      <name val="Arial"/>
      <family val="2"/>
    </font>
    <font>
      <sz val="12"/>
      <color theme="1"/>
      <name val="Arial"/>
      <family val="2"/>
    </font>
    <font>
      <sz val="11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ashDot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 style="dashed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dashDot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ashed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0">
    <xf numFmtId="0" fontId="0" fillId="0" borderId="0"/>
    <xf numFmtId="0" fontId="1" fillId="0" borderId="0"/>
    <xf numFmtId="164" fontId="5" fillId="0" borderId="0" applyFont="0" applyFill="0" applyBorder="0" applyAlignment="0" applyProtection="0"/>
    <xf numFmtId="0" fontId="5" fillId="0" borderId="0"/>
    <xf numFmtId="0" fontId="1" fillId="0" borderId="0"/>
    <xf numFmtId="164" fontId="5" fillId="0" borderId="0" applyFont="0" applyFill="0" applyBorder="0" applyAlignment="0" applyProtection="0"/>
    <xf numFmtId="0" fontId="8" fillId="0" borderId="0" applyNumberFormat="0" applyFill="0" applyBorder="0" applyProtection="0">
      <alignment vertical="center"/>
    </xf>
    <xf numFmtId="0" fontId="7" fillId="0" borderId="0">
      <alignment vertical="top"/>
    </xf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6">
    <xf numFmtId="0" fontId="0" fillId="0" borderId="0" xfId="0"/>
    <xf numFmtId="0" fontId="3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4" fillId="2" borderId="1" xfId="1" applyFont="1" applyFill="1" applyBorder="1" applyAlignment="1">
      <alignment horizontal="center" vertical="center" wrapText="1"/>
    </xf>
    <xf numFmtId="10" fontId="4" fillId="2" borderId="1" xfId="1" applyNumberFormat="1" applyFont="1" applyFill="1" applyBorder="1" applyAlignment="1">
      <alignment horizontal="center" vertical="center" wrapText="1"/>
    </xf>
    <xf numFmtId="4" fontId="6" fillId="3" borderId="4" xfId="5" applyNumberFormat="1" applyFont="1" applyFill="1" applyBorder="1" applyAlignment="1">
      <alignment horizontal="center" vertical="center"/>
    </xf>
    <xf numFmtId="4" fontId="6" fillId="3" borderId="5" xfId="5" applyNumberFormat="1" applyFont="1" applyFill="1" applyBorder="1" applyAlignment="1">
      <alignment horizontal="right" vertical="center"/>
    </xf>
    <xf numFmtId="0" fontId="4" fillId="4" borderId="1" xfId="4" applyFont="1" applyFill="1" applyBorder="1" applyAlignment="1">
      <alignment horizontal="center" vertical="center"/>
    </xf>
    <xf numFmtId="49" fontId="4" fillId="4" borderId="1" xfId="4" applyNumberFormat="1" applyFont="1" applyFill="1" applyBorder="1" applyAlignment="1">
      <alignment horizontal="center" vertical="center"/>
    </xf>
    <xf numFmtId="0" fontId="4" fillId="4" borderId="1" xfId="4" applyFont="1" applyFill="1" applyBorder="1" applyAlignment="1">
      <alignment vertical="center" wrapText="1"/>
    </xf>
    <xf numFmtId="164" fontId="3" fillId="4" borderId="1" xfId="5" applyFont="1" applyFill="1" applyBorder="1" applyAlignment="1">
      <alignment horizontal="right" vertical="center"/>
    </xf>
    <xf numFmtId="164" fontId="4" fillId="4" borderId="1" xfId="5" applyFont="1" applyFill="1" applyBorder="1" applyAlignment="1">
      <alignment vertical="center"/>
    </xf>
    <xf numFmtId="164" fontId="4" fillId="4" borderId="6" xfId="5" applyFont="1" applyFill="1" applyBorder="1" applyAlignment="1">
      <alignment vertical="center"/>
    </xf>
    <xf numFmtId="164" fontId="4" fillId="4" borderId="7" xfId="5" applyFont="1" applyFill="1" applyBorder="1" applyAlignment="1">
      <alignment vertical="center"/>
    </xf>
    <xf numFmtId="0" fontId="3" fillId="0" borderId="1" xfId="1" applyFont="1" applyBorder="1" applyAlignment="1">
      <alignment horizontal="center" vertical="center"/>
    </xf>
    <xf numFmtId="49" fontId="3" fillId="0" borderId="1" xfId="1" applyNumberFormat="1" applyFont="1" applyBorder="1" applyAlignment="1">
      <alignment horizontal="center" vertical="center"/>
    </xf>
    <xf numFmtId="0" fontId="3" fillId="0" borderId="1" xfId="1" applyFont="1" applyBorder="1" applyAlignment="1">
      <alignment horizontal="left" vertical="center" wrapText="1"/>
    </xf>
    <xf numFmtId="164" fontId="3" fillId="0" borderId="1" xfId="2" applyFont="1" applyFill="1" applyBorder="1" applyAlignment="1">
      <alignment horizontal="right" vertical="center"/>
    </xf>
    <xf numFmtId="164" fontId="3" fillId="0" borderId="1" xfId="2" applyFont="1" applyFill="1" applyBorder="1" applyAlignment="1">
      <alignment horizontal="left" vertical="center" wrapText="1"/>
    </xf>
    <xf numFmtId="164" fontId="3" fillId="0" borderId="8" xfId="2" applyFont="1" applyFill="1" applyBorder="1" applyAlignment="1">
      <alignment horizontal="right" vertical="center"/>
    </xf>
    <xf numFmtId="164" fontId="3" fillId="0" borderId="7" xfId="2" applyFont="1" applyFill="1" applyBorder="1" applyAlignment="1">
      <alignment horizontal="right" vertical="center"/>
    </xf>
    <xf numFmtId="164" fontId="3" fillId="0" borderId="9" xfId="2" applyFont="1" applyFill="1" applyBorder="1" applyAlignment="1">
      <alignment horizontal="left" vertical="center" wrapText="1"/>
    </xf>
    <xf numFmtId="0" fontId="4" fillId="0" borderId="12" xfId="1" applyFont="1" applyBorder="1" applyAlignment="1">
      <alignment vertical="center"/>
    </xf>
    <xf numFmtId="164" fontId="3" fillId="4" borderId="13" xfId="5" applyFont="1" applyFill="1" applyBorder="1" applyAlignment="1">
      <alignment horizontal="right" vertical="center"/>
    </xf>
    <xf numFmtId="164" fontId="4" fillId="4" borderId="14" xfId="5" applyFont="1" applyFill="1" applyBorder="1" applyAlignment="1">
      <alignment vertical="center"/>
    </xf>
    <xf numFmtId="164" fontId="4" fillId="4" borderId="15" xfId="5" applyFont="1" applyFill="1" applyBorder="1" applyAlignment="1">
      <alignment vertical="center"/>
    </xf>
    <xf numFmtId="164" fontId="3" fillId="0" borderId="1" xfId="2" applyFont="1" applyBorder="1" applyAlignment="1">
      <alignment horizontal="right" vertical="center"/>
    </xf>
    <xf numFmtId="164" fontId="3" fillId="0" borderId="1" xfId="2" applyFont="1" applyBorder="1" applyAlignment="1">
      <alignment horizontal="left" vertical="center" wrapText="1"/>
    </xf>
    <xf numFmtId="164" fontId="3" fillId="0" borderId="8" xfId="2" applyFont="1" applyBorder="1" applyAlignment="1">
      <alignment horizontal="right" vertical="center"/>
    </xf>
    <xf numFmtId="164" fontId="3" fillId="0" borderId="7" xfId="2" applyFont="1" applyBorder="1" applyAlignment="1">
      <alignment horizontal="right" vertical="center"/>
    </xf>
    <xf numFmtId="164" fontId="3" fillId="0" borderId="9" xfId="2" applyFont="1" applyBorder="1" applyAlignment="1">
      <alignment horizontal="left" vertical="center" wrapText="1"/>
    </xf>
    <xf numFmtId="164" fontId="3" fillId="0" borderId="10" xfId="2" applyFont="1" applyBorder="1" applyAlignment="1">
      <alignment horizontal="right" vertical="center"/>
    </xf>
    <xf numFmtId="164" fontId="3" fillId="0" borderId="11" xfId="2" applyFont="1" applyBorder="1" applyAlignment="1">
      <alignment horizontal="right" vertical="center"/>
    </xf>
    <xf numFmtId="164" fontId="4" fillId="0" borderId="7" xfId="5" applyFont="1" applyFill="1" applyBorder="1" applyAlignment="1">
      <alignment vertical="center"/>
    </xf>
    <xf numFmtId="165" fontId="4" fillId="3" borderId="18" xfId="6" applyNumberFormat="1" applyFont="1" applyFill="1" applyBorder="1">
      <alignment vertical="center"/>
    </xf>
    <xf numFmtId="165" fontId="4" fillId="3" borderId="3" xfId="6" applyNumberFormat="1" applyFont="1" applyFill="1" applyBorder="1">
      <alignment vertical="center"/>
    </xf>
    <xf numFmtId="0" fontId="4" fillId="0" borderId="0" xfId="4" applyFont="1" applyAlignment="1">
      <alignment vertical="center"/>
    </xf>
    <xf numFmtId="0" fontId="3" fillId="0" borderId="0" xfId="1" applyFont="1" applyAlignment="1">
      <alignment horizontal="center" vertical="center"/>
    </xf>
    <xf numFmtId="49" fontId="3" fillId="0" borderId="0" xfId="1" applyNumberFormat="1" applyFont="1" applyAlignment="1">
      <alignment horizontal="center" vertical="center"/>
    </xf>
    <xf numFmtId="4" fontId="3" fillId="0" borderId="0" xfId="1" applyNumberFormat="1" applyFont="1" applyAlignment="1">
      <alignment vertical="center"/>
    </xf>
    <xf numFmtId="4" fontId="3" fillId="0" borderId="0" xfId="2" applyNumberFormat="1" applyFont="1" applyAlignment="1">
      <alignment horizontal="right" vertical="center"/>
    </xf>
    <xf numFmtId="0" fontId="3" fillId="0" borderId="0" xfId="1" applyFont="1" applyAlignment="1">
      <alignment horizontal="left" vertical="center" wrapText="1"/>
    </xf>
    <xf numFmtId="49" fontId="6" fillId="0" borderId="0" xfId="7" applyNumberFormat="1" applyFont="1" applyAlignment="1">
      <alignment horizontal="center" vertical="center"/>
    </xf>
    <xf numFmtId="0" fontId="9" fillId="0" borderId="0" xfId="7" applyFont="1" applyAlignment="1">
      <alignment vertical="center"/>
    </xf>
    <xf numFmtId="9" fontId="6" fillId="0" borderId="21" xfId="8" applyFont="1" applyFill="1" applyBorder="1" applyAlignment="1">
      <alignment horizontal="center" vertical="center"/>
    </xf>
    <xf numFmtId="9" fontId="6" fillId="0" borderId="22" xfId="8" applyFont="1" applyFill="1" applyBorder="1" applyAlignment="1">
      <alignment horizontal="center" vertical="center"/>
    </xf>
    <xf numFmtId="9" fontId="9" fillId="0" borderId="23" xfId="9" applyFont="1" applyBorder="1" applyAlignment="1">
      <alignment horizontal="center" vertical="center"/>
    </xf>
    <xf numFmtId="164" fontId="9" fillId="0" borderId="25" xfId="5" applyFont="1" applyBorder="1" applyAlignment="1">
      <alignment horizontal="center" vertical="center"/>
    </xf>
    <xf numFmtId="164" fontId="9" fillId="0" borderId="26" xfId="5" applyFont="1" applyBorder="1" applyAlignment="1">
      <alignment horizontal="center" vertical="center"/>
    </xf>
    <xf numFmtId="164" fontId="9" fillId="0" borderId="27" xfId="5" applyFont="1" applyBorder="1" applyAlignment="1">
      <alignment horizontal="center" vertical="center"/>
    </xf>
    <xf numFmtId="164" fontId="9" fillId="0" borderId="0" xfId="5" applyFont="1" applyBorder="1" applyAlignment="1">
      <alignment vertical="center"/>
    </xf>
    <xf numFmtId="164" fontId="6" fillId="0" borderId="28" xfId="5" applyFont="1" applyBorder="1" applyAlignment="1">
      <alignment horizontal="center" vertical="center"/>
    </xf>
    <xf numFmtId="164" fontId="6" fillId="0" borderId="19" xfId="5" applyFont="1" applyBorder="1" applyAlignment="1">
      <alignment vertical="center"/>
    </xf>
    <xf numFmtId="164" fontId="6" fillId="0" borderId="0" xfId="5" applyFont="1" applyBorder="1" applyAlignment="1">
      <alignment vertical="center"/>
    </xf>
    <xf numFmtId="0" fontId="6" fillId="0" borderId="0" xfId="7" applyFont="1" applyAlignment="1">
      <alignment vertical="center"/>
    </xf>
    <xf numFmtId="0" fontId="5" fillId="0" borderId="0" xfId="7" applyFont="1" applyAlignment="1">
      <alignment vertical="center"/>
    </xf>
    <xf numFmtId="49" fontId="6" fillId="5" borderId="29" xfId="7" applyNumberFormat="1" applyFont="1" applyFill="1" applyBorder="1" applyAlignment="1">
      <alignment horizontal="center" vertical="center"/>
    </xf>
    <xf numFmtId="43" fontId="9" fillId="0" borderId="0" xfId="7" applyNumberFormat="1" applyFont="1" applyAlignment="1">
      <alignment vertical="center"/>
    </xf>
    <xf numFmtId="0" fontId="9" fillId="0" borderId="0" xfId="7" applyFont="1" applyBorder="1" applyAlignment="1">
      <alignment vertical="center"/>
    </xf>
    <xf numFmtId="0" fontId="6" fillId="6" borderId="0" xfId="7" applyFont="1" applyFill="1" applyBorder="1" applyAlignment="1">
      <alignment horizontal="center" vertical="center"/>
    </xf>
    <xf numFmtId="0" fontId="5" fillId="0" borderId="0" xfId="7" applyFont="1" applyBorder="1" applyAlignment="1">
      <alignment vertical="center"/>
    </xf>
    <xf numFmtId="0" fontId="3" fillId="0" borderId="0" xfId="1" applyFont="1" applyBorder="1" applyAlignment="1">
      <alignment horizontal="left" vertical="center" wrapText="1"/>
    </xf>
    <xf numFmtId="0" fontId="4" fillId="6" borderId="0" xfId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3" fillId="0" borderId="1" xfId="1" applyFont="1" applyFill="1" applyBorder="1" applyAlignment="1">
      <alignment horizontal="center" vertical="center"/>
    </xf>
    <xf numFmtId="49" fontId="3" fillId="0" borderId="1" xfId="1" applyNumberFormat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left" vertical="center" wrapText="1"/>
    </xf>
    <xf numFmtId="164" fontId="4" fillId="4" borderId="1" xfId="2" applyFont="1" applyFill="1" applyBorder="1" applyAlignment="1">
      <alignment horizontal="right" vertical="center"/>
    </xf>
    <xf numFmtId="0" fontId="4" fillId="3" borderId="1" xfId="4" applyFont="1" applyFill="1" applyBorder="1" applyAlignment="1">
      <alignment vertical="center" wrapText="1"/>
    </xf>
    <xf numFmtId="164" fontId="3" fillId="0" borderId="1" xfId="5" applyFont="1" applyFill="1" applyBorder="1" applyAlignment="1">
      <alignment horizontal="right" vertical="center"/>
    </xf>
    <xf numFmtId="0" fontId="3" fillId="0" borderId="1" xfId="4" applyFont="1" applyFill="1" applyBorder="1" applyAlignment="1">
      <alignment horizontal="center" vertical="center"/>
    </xf>
    <xf numFmtId="49" fontId="3" fillId="0" borderId="1" xfId="4" applyNumberFormat="1" applyFont="1" applyFill="1" applyBorder="1" applyAlignment="1">
      <alignment horizontal="center" vertical="center"/>
    </xf>
    <xf numFmtId="0" fontId="3" fillId="0" borderId="1" xfId="4" applyFont="1" applyFill="1" applyBorder="1" applyAlignment="1">
      <alignment vertical="center" wrapText="1"/>
    </xf>
    <xf numFmtId="164" fontId="3" fillId="0" borderId="8" xfId="5" applyFont="1" applyFill="1" applyBorder="1" applyAlignment="1">
      <alignment vertical="center"/>
    </xf>
    <xf numFmtId="164" fontId="3" fillId="0" borderId="7" xfId="5" applyFont="1" applyFill="1" applyBorder="1" applyAlignment="1">
      <alignment vertical="center"/>
    </xf>
    <xf numFmtId="0" fontId="3" fillId="0" borderId="1" xfId="1" applyFont="1" applyBorder="1" applyAlignment="1">
      <alignment horizontal="center" vertical="center" wrapText="1"/>
    </xf>
    <xf numFmtId="4" fontId="4" fillId="4" borderId="1" xfId="4" applyNumberFormat="1" applyFont="1" applyFill="1" applyBorder="1" applyAlignment="1">
      <alignment horizontal="center" vertical="center"/>
    </xf>
    <xf numFmtId="164" fontId="3" fillId="0" borderId="1" xfId="2" applyFont="1" applyFill="1" applyBorder="1" applyAlignment="1">
      <alignment horizontal="center" vertical="center"/>
    </xf>
    <xf numFmtId="164" fontId="3" fillId="0" borderId="1" xfId="2" applyFont="1" applyBorder="1" applyAlignment="1">
      <alignment horizontal="center" vertical="center"/>
    </xf>
    <xf numFmtId="4" fontId="3" fillId="0" borderId="1" xfId="4" applyNumberFormat="1" applyFont="1" applyFill="1" applyBorder="1" applyAlignment="1">
      <alignment horizontal="center" vertical="center"/>
    </xf>
    <xf numFmtId="4" fontId="3" fillId="0" borderId="0" xfId="1" applyNumberFormat="1" applyFont="1" applyAlignment="1">
      <alignment horizontal="center" vertical="center"/>
    </xf>
    <xf numFmtId="49" fontId="6" fillId="3" borderId="1" xfId="4" applyNumberFormat="1" applyFont="1" applyFill="1" applyBorder="1" applyAlignment="1">
      <alignment horizontal="center" vertical="center"/>
    </xf>
    <xf numFmtId="0" fontId="6" fillId="3" borderId="1" xfId="4" applyFont="1" applyFill="1" applyBorder="1" applyAlignment="1">
      <alignment horizontal="left" vertical="center" wrapText="1"/>
    </xf>
    <xf numFmtId="0" fontId="6" fillId="3" borderId="1" xfId="4" applyFont="1" applyFill="1" applyBorder="1" applyAlignment="1">
      <alignment horizontal="center" vertical="center"/>
    </xf>
    <xf numFmtId="4" fontId="6" fillId="3" borderId="1" xfId="5" applyNumberFormat="1" applyFont="1" applyFill="1" applyBorder="1" applyAlignment="1">
      <alignment horizontal="center" vertical="center"/>
    </xf>
    <xf numFmtId="4" fontId="6" fillId="3" borderId="1" xfId="5" applyNumberFormat="1" applyFont="1" applyFill="1" applyBorder="1" applyAlignment="1">
      <alignment horizontal="right" vertical="center"/>
    </xf>
    <xf numFmtId="0" fontId="11" fillId="0" borderId="1" xfId="0" applyFont="1" applyBorder="1" applyAlignment="1">
      <alignment vertical="top" wrapText="1"/>
    </xf>
    <xf numFmtId="0" fontId="3" fillId="3" borderId="1" xfId="4" applyFont="1" applyFill="1" applyBorder="1" applyAlignment="1">
      <alignment vertical="center"/>
    </xf>
    <xf numFmtId="0" fontId="4" fillId="3" borderId="1" xfId="4" applyFont="1" applyFill="1" applyBorder="1" applyAlignment="1">
      <alignment horizontal="center" vertical="center" wrapText="1"/>
    </xf>
    <xf numFmtId="165" fontId="4" fillId="3" borderId="1" xfId="6" applyNumberFormat="1" applyFont="1" applyFill="1" applyBorder="1">
      <alignment vertical="center"/>
    </xf>
    <xf numFmtId="164" fontId="9" fillId="0" borderId="25" xfId="5" applyFont="1" applyBorder="1" applyAlignment="1">
      <alignment horizontal="right" vertical="center"/>
    </xf>
    <xf numFmtId="0" fontId="12" fillId="0" borderId="1" xfId="1" applyFont="1" applyBorder="1" applyAlignment="1">
      <alignment horizontal="center" vertical="center"/>
    </xf>
    <xf numFmtId="0" fontId="4" fillId="2" borderId="7" xfId="1" applyFont="1" applyFill="1" applyBorder="1" applyAlignment="1">
      <alignment horizontal="center" vertical="center" wrapText="1"/>
    </xf>
    <xf numFmtId="0" fontId="4" fillId="3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3" borderId="1" xfId="4" applyFont="1" applyFill="1" applyBorder="1" applyAlignment="1">
      <alignment vertical="center"/>
    </xf>
    <xf numFmtId="0" fontId="2" fillId="0" borderId="30" xfId="1" applyFont="1" applyBorder="1" applyAlignment="1">
      <alignment horizontal="center" vertical="center"/>
    </xf>
    <xf numFmtId="0" fontId="2" fillId="0" borderId="31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4" fillId="0" borderId="30" xfId="1" applyFont="1" applyBorder="1" applyAlignment="1">
      <alignment horizontal="left" vertical="center"/>
    </xf>
    <xf numFmtId="0" fontId="4" fillId="0" borderId="31" xfId="1" applyFont="1" applyBorder="1" applyAlignment="1">
      <alignment horizontal="left" vertical="center"/>
    </xf>
    <xf numFmtId="0" fontId="4" fillId="0" borderId="7" xfId="1" applyFont="1" applyBorder="1" applyAlignment="1">
      <alignment horizontal="left" vertical="center"/>
    </xf>
    <xf numFmtId="0" fontId="4" fillId="0" borderId="30" xfId="1" applyFont="1" applyBorder="1" applyAlignment="1">
      <alignment horizontal="right" vertical="center"/>
    </xf>
    <xf numFmtId="0" fontId="4" fillId="0" borderId="31" xfId="1" applyFont="1" applyBorder="1" applyAlignment="1">
      <alignment horizontal="right" vertical="center"/>
    </xf>
    <xf numFmtId="0" fontId="4" fillId="0" borderId="7" xfId="1" applyFont="1" applyBorder="1" applyAlignment="1">
      <alignment horizontal="right" vertical="center"/>
    </xf>
    <xf numFmtId="0" fontId="11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2" fillId="0" borderId="0" xfId="1" applyFont="1" applyBorder="1" applyAlignment="1">
      <alignment horizontal="center" vertical="center"/>
    </xf>
    <xf numFmtId="0" fontId="6" fillId="5" borderId="16" xfId="7" applyFont="1" applyFill="1" applyBorder="1" applyAlignment="1">
      <alignment horizontal="center" vertical="center"/>
    </xf>
    <xf numFmtId="0" fontId="6" fillId="5" borderId="17" xfId="7" applyFont="1" applyFill="1" applyBorder="1" applyAlignment="1">
      <alignment horizontal="center" vertical="center"/>
    </xf>
    <xf numFmtId="0" fontId="6" fillId="0" borderId="20" xfId="7" applyFont="1" applyBorder="1" applyAlignment="1">
      <alignment horizontal="center" vertical="center" wrapText="1"/>
    </xf>
    <xf numFmtId="0" fontId="6" fillId="0" borderId="24" xfId="7" applyFont="1" applyBorder="1" applyAlignment="1">
      <alignment horizontal="center" vertical="center" wrapText="1"/>
    </xf>
    <xf numFmtId="0" fontId="6" fillId="0" borderId="20" xfId="7" applyFont="1" applyBorder="1" applyAlignment="1">
      <alignment horizontal="left" vertical="center"/>
    </xf>
    <xf numFmtId="0" fontId="6" fillId="0" borderId="24" xfId="7" applyFont="1" applyBorder="1" applyAlignment="1">
      <alignment horizontal="left" vertical="center"/>
    </xf>
    <xf numFmtId="0" fontId="4" fillId="0" borderId="32" xfId="1" applyFont="1" applyBorder="1" applyAlignment="1">
      <alignment horizontal="left" vertical="center"/>
    </xf>
    <xf numFmtId="0" fontId="4" fillId="0" borderId="0" xfId="1" applyFont="1" applyBorder="1" applyAlignment="1">
      <alignment horizontal="left" vertical="center"/>
    </xf>
    <xf numFmtId="0" fontId="4" fillId="0" borderId="33" xfId="1" applyFont="1" applyBorder="1" applyAlignment="1">
      <alignment horizontal="right" vertical="center"/>
    </xf>
    <xf numFmtId="0" fontId="4" fillId="0" borderId="34" xfId="1" applyFont="1" applyBorder="1" applyAlignment="1">
      <alignment horizontal="right" vertical="center"/>
    </xf>
    <xf numFmtId="0" fontId="6" fillId="0" borderId="20" xfId="7" applyFont="1" applyBorder="1" applyAlignment="1">
      <alignment horizontal="left" vertical="center" wrapText="1"/>
    </xf>
    <xf numFmtId="0" fontId="6" fillId="0" borderId="24" xfId="7" applyFont="1" applyBorder="1" applyAlignment="1">
      <alignment horizontal="left" vertical="center" wrapText="1"/>
    </xf>
    <xf numFmtId="0" fontId="6" fillId="0" borderId="2" xfId="7" applyFont="1" applyBorder="1" applyAlignment="1">
      <alignment horizontal="left" vertical="center"/>
    </xf>
    <xf numFmtId="0" fontId="6" fillId="0" borderId="3" xfId="7" applyFont="1" applyBorder="1" applyAlignment="1">
      <alignment horizontal="left" vertical="center"/>
    </xf>
    <xf numFmtId="0" fontId="3" fillId="0" borderId="0" xfId="1" applyFont="1" applyAlignment="1">
      <alignment horizontal="center" vertical="center"/>
    </xf>
    <xf numFmtId="0" fontId="3" fillId="0" borderId="34" xfId="1" applyFont="1" applyBorder="1" applyAlignment="1">
      <alignment horizontal="center" vertical="center"/>
    </xf>
    <xf numFmtId="0" fontId="5" fillId="0" borderId="0" xfId="7" applyFont="1" applyAlignment="1">
      <alignment horizontal="center" vertical="center"/>
    </xf>
  </cellXfs>
  <cellStyles count="10">
    <cellStyle name="Moeda 2 2" xfId="6"/>
    <cellStyle name="Normal" xfId="0" builtinId="0"/>
    <cellStyle name="Normal 2" xfId="1"/>
    <cellStyle name="Normal 2 2 2" xfId="4"/>
    <cellStyle name="Normal 4 2" xfId="7"/>
    <cellStyle name="Normal 5" xfId="3"/>
    <cellStyle name="Porcentagem 2" xfId="8"/>
    <cellStyle name="Porcentagem 3" xfId="9"/>
    <cellStyle name="Vírgula 3" xfId="2"/>
    <cellStyle name="Vírgula 3 2" xfId="5"/>
  </cellStyles>
  <dxfs count="1">
    <dxf>
      <fill>
        <patternFill>
          <bgColor rgb="FFFFFF99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683558</xdr:colOff>
      <xdr:row>0</xdr:row>
      <xdr:rowOff>78441</xdr:rowOff>
    </xdr:from>
    <xdr:to>
      <xdr:col>8</xdr:col>
      <xdr:colOff>1000348</xdr:colOff>
      <xdr:row>7</xdr:row>
      <xdr:rowOff>179294</xdr:rowOff>
    </xdr:to>
    <xdr:pic>
      <xdr:nvPicPr>
        <xdr:cNvPr id="2" name="Imagem 1" descr="CâmaraColo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3558" y="78441"/>
          <a:ext cx="10323643" cy="14343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27214</xdr:colOff>
      <xdr:row>0</xdr:row>
      <xdr:rowOff>68036</xdr:rowOff>
    </xdr:from>
    <xdr:to>
      <xdr:col>6</xdr:col>
      <xdr:colOff>0</xdr:colOff>
      <xdr:row>11</xdr:row>
      <xdr:rowOff>136072</xdr:rowOff>
    </xdr:to>
    <xdr:pic>
      <xdr:nvPicPr>
        <xdr:cNvPr id="2" name="Imagem 1" descr="CâmaraColo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214" y="68036"/>
          <a:ext cx="10191750" cy="18641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48.255.248\obra\Documents%20and%20Settings\000458_Sergio\Meus%20documentos\teste\3_-_PLANILHA_MODELO_e_Boletim_CPOS_155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LETIM 161"/>
      <sheetName val="Planilha Modelo-sugestão"/>
      <sheetName val="ASFÁLTO-sugestão"/>
      <sheetName val="Cronograma Modelo-SPDR"/>
      <sheetName val="BOLETIM 157"/>
      <sheetName val="Planilha Modelo"/>
      <sheetName val="Cronograma Modelo"/>
      <sheetName val="Composições"/>
      <sheetName val="BOLETIM 155"/>
      <sheetName val="Planilha Modelo - SEP"/>
      <sheetName val="Cronograma Modelo - SEP"/>
      <sheetName val="Planilha- Por_Via"/>
      <sheetName val="BOLETIM 160"/>
      <sheetName val="Orçamento"/>
    </sheetNames>
    <sheetDataSet>
      <sheetData sheetId="0" refreshError="1">
        <row r="7">
          <cell r="A7" t="str">
            <v>010211</v>
          </cell>
          <cell r="B7" t="str">
            <v>Parecer técnico de fundações, contenções e recomendações gerais para empreendimentos com área construída acima 10.001 m²</v>
          </cell>
          <cell r="C7" t="str">
            <v>un</v>
          </cell>
          <cell r="D7">
            <v>14584.99</v>
          </cell>
          <cell r="E7">
            <v>0</v>
          </cell>
          <cell r="F7">
            <v>14584.99</v>
          </cell>
        </row>
        <row r="8">
          <cell r="A8" t="str">
            <v>010602</v>
          </cell>
          <cell r="B8" t="str">
            <v>Elaboração de projeto de adequação de entrada de energia elétrica junto a concessionária, com medição em baixa tensão e demanda até 75 kVA</v>
          </cell>
          <cell r="C8" t="str">
            <v>gl</v>
          </cell>
          <cell r="D8">
            <v>13696.12</v>
          </cell>
          <cell r="E8">
            <v>0</v>
          </cell>
          <cell r="F8">
            <v>13696.12</v>
          </cell>
        </row>
        <row r="9">
          <cell r="A9" t="str">
            <v>010603</v>
          </cell>
          <cell r="B9" t="str">
            <v>Elaboração de projeto de adequação de entrada de energia elétrica junto a concessionária, com medição em média tensão e demanda até 300 kVA</v>
          </cell>
          <cell r="C9" t="str">
            <v>gl</v>
          </cell>
          <cell r="D9">
            <v>23968.21</v>
          </cell>
          <cell r="E9">
            <v>0</v>
          </cell>
          <cell r="F9">
            <v>23968.21</v>
          </cell>
        </row>
        <row r="10">
          <cell r="A10" t="str">
            <v>010604</v>
          </cell>
          <cell r="B10" t="str">
            <v>Elaboração de projeto de adequação de entrada de energia elétrica junto a concessionária, com medição em média tensão e demanda acima de 300 kVA</v>
          </cell>
          <cell r="C10" t="str">
            <v>gl</v>
          </cell>
          <cell r="D10">
            <v>34240.300000000003</v>
          </cell>
          <cell r="E10">
            <v>0</v>
          </cell>
          <cell r="F10">
            <v>34240.300000000003</v>
          </cell>
        </row>
        <row r="11">
          <cell r="A11" t="str">
            <v>011703</v>
          </cell>
          <cell r="B11" t="str">
            <v>Projeto executivo de arquitetura em formato A1</v>
          </cell>
          <cell r="C11" t="str">
            <v>un</v>
          </cell>
          <cell r="D11">
            <v>3006.7000000000003</v>
          </cell>
          <cell r="E11">
            <v>0</v>
          </cell>
          <cell r="F11">
            <v>3006.7000000000003</v>
          </cell>
        </row>
        <row r="12">
          <cell r="A12" t="str">
            <v>011704</v>
          </cell>
          <cell r="B12" t="str">
            <v>Projeto executivo de arquitetura em formato A0</v>
          </cell>
          <cell r="C12" t="str">
            <v>un</v>
          </cell>
          <cell r="D12">
            <v>4149.51</v>
          </cell>
          <cell r="E12">
            <v>0</v>
          </cell>
          <cell r="F12">
            <v>4149.51</v>
          </cell>
        </row>
        <row r="13">
          <cell r="A13" t="str">
            <v>011705</v>
          </cell>
          <cell r="B13" t="str">
            <v>Projeto executivo de estrutura em formato A1</v>
          </cell>
          <cell r="C13" t="str">
            <v>un</v>
          </cell>
          <cell r="D13">
            <v>2101.5700000000002</v>
          </cell>
          <cell r="E13">
            <v>0</v>
          </cell>
          <cell r="F13">
            <v>2101.5700000000002</v>
          </cell>
        </row>
        <row r="14">
          <cell r="A14" t="str">
            <v>011706</v>
          </cell>
          <cell r="B14" t="str">
            <v>Projeto executivo de estrutura em formato A0</v>
          </cell>
          <cell r="C14" t="str">
            <v>un</v>
          </cell>
          <cell r="D14">
            <v>2916.52</v>
          </cell>
          <cell r="E14">
            <v>0</v>
          </cell>
          <cell r="F14">
            <v>2916.52</v>
          </cell>
        </row>
        <row r="15">
          <cell r="A15" t="str">
            <v>011707</v>
          </cell>
          <cell r="B15" t="str">
            <v>Projeto executivo de instalações hidráulicas em formato A1</v>
          </cell>
          <cell r="C15" t="str">
            <v>un</v>
          </cell>
          <cell r="D15">
            <v>905.13</v>
          </cell>
          <cell r="E15">
            <v>0</v>
          </cell>
          <cell r="F15">
            <v>905.13</v>
          </cell>
        </row>
        <row r="16">
          <cell r="A16" t="str">
            <v>011708</v>
          </cell>
          <cell r="B16" t="str">
            <v>Projeto executivo de instalações hidráulicas em formato A0</v>
          </cell>
          <cell r="C16" t="str">
            <v>un</v>
          </cell>
          <cell r="D16">
            <v>1215.74</v>
          </cell>
          <cell r="E16">
            <v>0</v>
          </cell>
          <cell r="F16">
            <v>1215.74</v>
          </cell>
        </row>
        <row r="17">
          <cell r="A17" t="str">
            <v>011709</v>
          </cell>
          <cell r="B17" t="str">
            <v>Projeto executivo de instalações elétricas em formato A1</v>
          </cell>
          <cell r="C17" t="str">
            <v>un</v>
          </cell>
          <cell r="D17">
            <v>995.03</v>
          </cell>
          <cell r="E17">
            <v>0</v>
          </cell>
          <cell r="F17">
            <v>995.03</v>
          </cell>
        </row>
        <row r="18">
          <cell r="A18" t="str">
            <v>011710</v>
          </cell>
          <cell r="B18" t="str">
            <v>Projeto executivo de instalações elétricas em formato A0</v>
          </cell>
          <cell r="C18" t="str">
            <v>un</v>
          </cell>
          <cell r="D18">
            <v>1398.59</v>
          </cell>
          <cell r="E18">
            <v>0</v>
          </cell>
          <cell r="F18">
            <v>1398.59</v>
          </cell>
        </row>
        <row r="19">
          <cell r="A19" t="str">
            <v>012001</v>
          </cell>
          <cell r="B19" t="str">
            <v>Instalação e transporte de equipamento topográfico</v>
          </cell>
          <cell r="C19" t="str">
            <v>tx</v>
          </cell>
          <cell r="D19">
            <v>616.52</v>
          </cell>
          <cell r="E19">
            <v>0</v>
          </cell>
          <cell r="F19">
            <v>616.52</v>
          </cell>
        </row>
        <row r="20">
          <cell r="A20" t="str">
            <v>012020</v>
          </cell>
          <cell r="B20" t="str">
            <v>Levantamento planialtimétrico e cadastral de área urbana e suburbana até 2 alqueires</v>
          </cell>
          <cell r="C20" t="str">
            <v>m²</v>
          </cell>
          <cell r="D20">
            <v>0.44</v>
          </cell>
          <cell r="E20">
            <v>0</v>
          </cell>
          <cell r="F20">
            <v>0.44</v>
          </cell>
        </row>
        <row r="21">
          <cell r="A21" t="str">
            <v>012021</v>
          </cell>
          <cell r="B21" t="str">
            <v>Levantamento planialtimétrico e cadastral de área urbana e suburbana de 2 a 5 alqueires</v>
          </cell>
          <cell r="C21" t="str">
            <v>m²</v>
          </cell>
          <cell r="D21">
            <v>0.36</v>
          </cell>
          <cell r="E21">
            <v>0</v>
          </cell>
          <cell r="F21">
            <v>0.36</v>
          </cell>
        </row>
        <row r="22">
          <cell r="A22" t="str">
            <v>012022</v>
          </cell>
          <cell r="B22" t="str">
            <v>Levantamento planialtimétrico e cadastral de área urbana e suburbana de 5 a 10 alqueires</v>
          </cell>
          <cell r="C22" t="str">
            <v>m²</v>
          </cell>
          <cell r="D22">
            <v>0.31</v>
          </cell>
          <cell r="E22">
            <v>0</v>
          </cell>
          <cell r="F22">
            <v>0.31</v>
          </cell>
        </row>
        <row r="23">
          <cell r="A23" t="str">
            <v>012023</v>
          </cell>
          <cell r="B23" t="str">
            <v>Levantamento planialtimétrico e cadastral de área urbana e suburbana acima de 10 alqueires</v>
          </cell>
          <cell r="C23" t="str">
            <v>m²</v>
          </cell>
          <cell r="D23">
            <v>0.28000000000000003</v>
          </cell>
          <cell r="E23">
            <v>0</v>
          </cell>
          <cell r="F23">
            <v>0.28000000000000003</v>
          </cell>
        </row>
        <row r="24">
          <cell r="A24" t="str">
            <v>012024</v>
          </cell>
          <cell r="B24" t="str">
            <v>Levantamento planialtimétrico e cadastral de área rural até 2 alqueires</v>
          </cell>
          <cell r="C24" t="str">
            <v>m²</v>
          </cell>
          <cell r="D24">
            <v>0.28000000000000003</v>
          </cell>
          <cell r="E24">
            <v>0</v>
          </cell>
          <cell r="F24">
            <v>0.28000000000000003</v>
          </cell>
        </row>
        <row r="25">
          <cell r="A25" t="str">
            <v>012025</v>
          </cell>
          <cell r="B25" t="str">
            <v>Levantamento planialtimétrico e cadastral de área rural de 2 a 5 alqueires</v>
          </cell>
          <cell r="C25" t="str">
            <v>m²</v>
          </cell>
          <cell r="D25">
            <v>0.24</v>
          </cell>
          <cell r="E25">
            <v>0</v>
          </cell>
          <cell r="F25">
            <v>0.24</v>
          </cell>
        </row>
        <row r="26">
          <cell r="A26" t="str">
            <v>012026</v>
          </cell>
          <cell r="B26" t="str">
            <v>Levantamento planialtimétrico e cadastral de área rural de 5 a 10 alqueires</v>
          </cell>
          <cell r="C26" t="str">
            <v>m²</v>
          </cell>
          <cell r="D26">
            <v>0.21</v>
          </cell>
          <cell r="E26">
            <v>0</v>
          </cell>
          <cell r="F26">
            <v>0.21</v>
          </cell>
        </row>
        <row r="27">
          <cell r="A27" t="str">
            <v>012027</v>
          </cell>
          <cell r="B27" t="str">
            <v>Levantamento planialtimétrico e cadastral de área rural acima de 10 alqueires</v>
          </cell>
          <cell r="C27" t="str">
            <v>m²</v>
          </cell>
          <cell r="D27">
            <v>0.19</v>
          </cell>
          <cell r="E27">
            <v>0</v>
          </cell>
          <cell r="F27">
            <v>0.19</v>
          </cell>
        </row>
        <row r="28">
          <cell r="A28" t="str">
            <v>012101</v>
          </cell>
          <cell r="B28" t="str">
            <v>Instalação e transporte de equipamento de sondagem</v>
          </cell>
          <cell r="C28" t="str">
            <v>tx</v>
          </cell>
          <cell r="D28">
            <v>713.04</v>
          </cell>
          <cell r="E28">
            <v>0</v>
          </cell>
          <cell r="F28">
            <v>713.04</v>
          </cell>
        </row>
        <row r="29">
          <cell r="A29" t="str">
            <v>012109</v>
          </cell>
          <cell r="B29" t="str">
            <v>Instalação e transporte de equipamentos de sondagem rotativa</v>
          </cell>
          <cell r="C29" t="str">
            <v>tx</v>
          </cell>
          <cell r="D29">
            <v>3600</v>
          </cell>
          <cell r="E29">
            <v>0</v>
          </cell>
          <cell r="F29">
            <v>3600</v>
          </cell>
        </row>
        <row r="30">
          <cell r="A30" t="str">
            <v>012110</v>
          </cell>
          <cell r="B30" t="str">
            <v>Sondagem do terreno a trado</v>
          </cell>
          <cell r="C30" t="str">
            <v>m</v>
          </cell>
          <cell r="D30">
            <v>55.52</v>
          </cell>
          <cell r="E30">
            <v>0</v>
          </cell>
          <cell r="F30">
            <v>55.52</v>
          </cell>
        </row>
        <row r="31">
          <cell r="A31" t="str">
            <v>012111</v>
          </cell>
          <cell r="B31" t="str">
            <v>Sondagem do terreno à percussão (mínimo de 30 m)</v>
          </cell>
          <cell r="C31" t="str">
            <v>m</v>
          </cell>
          <cell r="D31">
            <v>82.570000000000007</v>
          </cell>
          <cell r="E31">
            <v>0</v>
          </cell>
          <cell r="F31">
            <v>82.570000000000007</v>
          </cell>
        </row>
        <row r="32">
          <cell r="A32" t="str">
            <v>012112</v>
          </cell>
          <cell r="B32" t="str">
            <v>Sondagem do terreno rotativa em solo</v>
          </cell>
          <cell r="C32" t="str">
            <v>m</v>
          </cell>
          <cell r="D32">
            <v>228.8</v>
          </cell>
          <cell r="E32">
            <v>0</v>
          </cell>
          <cell r="F32">
            <v>228.8</v>
          </cell>
        </row>
        <row r="33">
          <cell r="A33" t="str">
            <v>012113</v>
          </cell>
          <cell r="B33" t="str">
            <v>Sondagem do terreno rotativa em rocha</v>
          </cell>
          <cell r="C33" t="str">
            <v>m</v>
          </cell>
          <cell r="D33">
            <v>636.34</v>
          </cell>
          <cell r="E33">
            <v>0</v>
          </cell>
          <cell r="F33">
            <v>636.34</v>
          </cell>
        </row>
        <row r="34">
          <cell r="A34" t="str">
            <v>012114</v>
          </cell>
          <cell r="B34" t="str">
            <v>Sondagem do terreno à percussão com a utilização de torquímetro (mínimo de 30 m)</v>
          </cell>
          <cell r="C34" t="str">
            <v>m</v>
          </cell>
          <cell r="D34">
            <v>93.210000000000008</v>
          </cell>
          <cell r="E34">
            <v>0</v>
          </cell>
          <cell r="F34">
            <v>93.210000000000008</v>
          </cell>
        </row>
        <row r="35">
          <cell r="A35" t="str">
            <v>012203</v>
          </cell>
          <cell r="B35" t="str">
            <v>Pré-filtro tipo pirambóia</v>
          </cell>
          <cell r="C35" t="str">
            <v>m³</v>
          </cell>
          <cell r="D35">
            <v>869</v>
          </cell>
          <cell r="E35">
            <v>0</v>
          </cell>
          <cell r="F35">
            <v>869</v>
          </cell>
        </row>
        <row r="36">
          <cell r="A36" t="str">
            <v>012209</v>
          </cell>
          <cell r="B36" t="str">
            <v>Análise físico-química e bacteriológica da água para poço profundo</v>
          </cell>
          <cell r="C36" t="str">
            <v>cj</v>
          </cell>
          <cell r="D36">
            <v>2598.15</v>
          </cell>
          <cell r="E36">
            <v>0</v>
          </cell>
          <cell r="F36">
            <v>2598.15</v>
          </cell>
        </row>
        <row r="37">
          <cell r="A37" t="str">
            <v>012210</v>
          </cell>
          <cell r="B37" t="str">
            <v>Cimentação de boca do poço profundo, entre perfuração de maior diâmetro</v>
          </cell>
          <cell r="C37" t="str">
            <v>m³</v>
          </cell>
          <cell r="D37">
            <v>1897.25</v>
          </cell>
          <cell r="E37">
            <v>0</v>
          </cell>
          <cell r="F37">
            <v>1897.25</v>
          </cell>
        </row>
        <row r="38">
          <cell r="A38" t="str">
            <v>012212</v>
          </cell>
          <cell r="B38" t="str">
            <v>Desinfecção de poço profundo</v>
          </cell>
          <cell r="C38" t="str">
            <v>un</v>
          </cell>
          <cell r="D38">
            <v>446.67</v>
          </cell>
          <cell r="E38">
            <v>0</v>
          </cell>
          <cell r="F38">
            <v>446.67</v>
          </cell>
        </row>
        <row r="39">
          <cell r="A39" t="str">
            <v>012213</v>
          </cell>
          <cell r="B39" t="str">
            <v>Filtro PVC geomecânico nervurado tipo reforçado para poço profundo, diâmetro 8´ (200 mm)</v>
          </cell>
          <cell r="C39" t="str">
            <v>m</v>
          </cell>
          <cell r="D39">
            <v>636.89</v>
          </cell>
          <cell r="E39">
            <v>0</v>
          </cell>
          <cell r="F39">
            <v>636.89</v>
          </cell>
        </row>
        <row r="40">
          <cell r="A40" t="str">
            <v>012215</v>
          </cell>
          <cell r="B40" t="str">
            <v>Filtro espiralado galvanizado super reforçado para poço profundo, diâmetro 6´ (150 mm)</v>
          </cell>
          <cell r="C40" t="str">
            <v>m</v>
          </cell>
          <cell r="D40">
            <v>1136.6099999999999</v>
          </cell>
          <cell r="E40">
            <v>0</v>
          </cell>
          <cell r="F40">
            <v>1136.6099999999999</v>
          </cell>
        </row>
        <row r="41">
          <cell r="A41" t="str">
            <v>012216</v>
          </cell>
          <cell r="B41" t="str">
            <v>Filtro galvanizado tipo NOLD para poço profundo, diâmetro 6´ (150 mm)</v>
          </cell>
          <cell r="C41" t="str">
            <v>m</v>
          </cell>
          <cell r="D41">
            <v>500.67</v>
          </cell>
          <cell r="E41">
            <v>0</v>
          </cell>
          <cell r="F41">
            <v>500.67</v>
          </cell>
        </row>
        <row r="42">
          <cell r="A42" t="str">
            <v>012217</v>
          </cell>
          <cell r="B42" t="str">
            <v>Filtro PVC geomecânico nervurado tipo standard para poço profundo, diâmetro 6´ (150 mm)</v>
          </cell>
          <cell r="C42" t="str">
            <v>m</v>
          </cell>
          <cell r="D42">
            <v>261.33</v>
          </cell>
          <cell r="E42">
            <v>0</v>
          </cell>
          <cell r="F42">
            <v>261.33</v>
          </cell>
        </row>
        <row r="43">
          <cell r="A43" t="str">
            <v>012219</v>
          </cell>
          <cell r="B43" t="str">
            <v>Revestimento interno de poço profundo tubo PVC geomecânico nervurado standard, diâmetro 6´ (150 mm)</v>
          </cell>
          <cell r="C43" t="str">
            <v>m</v>
          </cell>
          <cell r="D43">
            <v>173.78</v>
          </cell>
          <cell r="E43">
            <v>0</v>
          </cell>
          <cell r="F43">
            <v>173.78</v>
          </cell>
        </row>
        <row r="44">
          <cell r="A44" t="str">
            <v>012220</v>
          </cell>
          <cell r="B44" t="str">
            <v>Laje de proteção com 2,00 x 2,00 m para poço profundo</v>
          </cell>
          <cell r="C44" t="str">
            <v>un</v>
          </cell>
          <cell r="D44">
            <v>96.02</v>
          </cell>
          <cell r="E44">
            <v>90.36</v>
          </cell>
          <cell r="F44">
            <v>186.38</v>
          </cell>
        </row>
        <row r="45">
          <cell r="A45" t="str">
            <v>012221</v>
          </cell>
          <cell r="B45" t="str">
            <v>Revestimento interno de poço profundo tubo PVC geomecânico nervurado reforçado, diâmetro 8´ (200 mm)</v>
          </cell>
          <cell r="C45" t="str">
            <v>m</v>
          </cell>
          <cell r="D45">
            <v>497.86</v>
          </cell>
          <cell r="E45">
            <v>0</v>
          </cell>
          <cell r="F45">
            <v>497.86</v>
          </cell>
        </row>
        <row r="46">
          <cell r="A46" t="str">
            <v>012222</v>
          </cell>
          <cell r="B46" t="str">
            <v>Limpeza e desenvolvimento do poço</v>
          </cell>
          <cell r="C46" t="str">
            <v>h</v>
          </cell>
          <cell r="D46">
            <v>340.65000000000003</v>
          </cell>
          <cell r="E46">
            <v>0</v>
          </cell>
          <cell r="F46">
            <v>340.65000000000003</v>
          </cell>
        </row>
        <row r="47">
          <cell r="A47" t="str">
            <v>012224</v>
          </cell>
          <cell r="B47" t="str">
            <v>Perfuração rotativa para poço profundo em aluvião, arenito, ou solos sedimentados em geral, diâmetro de 10´ (250 mm)</v>
          </cell>
          <cell r="C47" t="str">
            <v>m</v>
          </cell>
          <cell r="D47">
            <v>264.39</v>
          </cell>
          <cell r="E47">
            <v>0</v>
          </cell>
          <cell r="F47">
            <v>264.39</v>
          </cell>
        </row>
        <row r="48">
          <cell r="A48" t="str">
            <v>012226</v>
          </cell>
          <cell r="B48" t="str">
            <v>Perfuração rotativa para poço profundo em aluvião, arenito, ou solos sedimentados em geral, diâmetro de 12´ (300 mm)</v>
          </cell>
          <cell r="C48" t="str">
            <v>m</v>
          </cell>
          <cell r="D48">
            <v>371.88</v>
          </cell>
          <cell r="E48">
            <v>0</v>
          </cell>
          <cell r="F48">
            <v>371.88</v>
          </cell>
        </row>
        <row r="49">
          <cell r="A49" t="str">
            <v>012227</v>
          </cell>
          <cell r="B49" t="str">
            <v>Perfuração rotativa para poço profundo em rocha sã (basalto), diâmetro de 14´ (350 mm)</v>
          </cell>
          <cell r="C49" t="str">
            <v>m</v>
          </cell>
          <cell r="D49">
            <v>2535.89</v>
          </cell>
          <cell r="E49">
            <v>0</v>
          </cell>
          <cell r="F49">
            <v>2535.89</v>
          </cell>
        </row>
        <row r="50">
          <cell r="A50" t="str">
            <v>012228</v>
          </cell>
          <cell r="B50" t="str">
            <v>Perfuração rotativa para poço profundo em aluvião, arenito, ou solos sedimentados em geral, diâmetro de 14´ (350 mm)</v>
          </cell>
          <cell r="C50" t="str">
            <v>m</v>
          </cell>
          <cell r="D50">
            <v>383.38</v>
          </cell>
          <cell r="E50">
            <v>0</v>
          </cell>
          <cell r="F50">
            <v>383.38</v>
          </cell>
        </row>
        <row r="51">
          <cell r="A51" t="str">
            <v>012229</v>
          </cell>
          <cell r="B51" t="str">
            <v>Perfuração rotativa para poço profundo em aluvião, arenito, ou solos sedimentados em geral, diâmetro de 22´ (550 mm)</v>
          </cell>
          <cell r="C51" t="str">
            <v>m</v>
          </cell>
          <cell r="D51">
            <v>748.4</v>
          </cell>
          <cell r="E51">
            <v>0</v>
          </cell>
          <cell r="F51">
            <v>748.4</v>
          </cell>
        </row>
        <row r="52">
          <cell r="A52" t="str">
            <v>012230</v>
          </cell>
          <cell r="B52" t="str">
            <v>Perfuração rotativa para poço profundo em aluvião, arenito, ou solos sedimentados em geral, diâmetro de 16´ (400 mm)</v>
          </cell>
          <cell r="C52" t="str">
            <v>m</v>
          </cell>
          <cell r="D52">
            <v>431.82</v>
          </cell>
          <cell r="E52">
            <v>0</v>
          </cell>
          <cell r="F52">
            <v>431.82</v>
          </cell>
        </row>
        <row r="53">
          <cell r="A53" t="str">
            <v>012231</v>
          </cell>
          <cell r="B53" t="str">
            <v>Perfuração rotativa para poço profundo em aluvião, arenito, ou solos sedimentados em geral, diâmetro de 20´ (500 mm)</v>
          </cell>
          <cell r="C53" t="str">
            <v>m</v>
          </cell>
          <cell r="D53">
            <v>620.08000000000004</v>
          </cell>
          <cell r="E53">
            <v>0</v>
          </cell>
          <cell r="F53">
            <v>620.08000000000004</v>
          </cell>
        </row>
        <row r="54">
          <cell r="A54" t="str">
            <v>012232</v>
          </cell>
          <cell r="B54" t="str">
            <v>Perfuração rotativa para poço profundo em aluvião, arenito, ou solos sedimentados em geral, diâmetro de 18´ (450 mm)</v>
          </cell>
          <cell r="C54" t="str">
            <v>m</v>
          </cell>
          <cell r="D54">
            <v>491.46000000000004</v>
          </cell>
          <cell r="E54">
            <v>0</v>
          </cell>
          <cell r="F54">
            <v>491.46000000000004</v>
          </cell>
        </row>
        <row r="55">
          <cell r="A55" t="str">
            <v>012233</v>
          </cell>
          <cell r="B55" t="str">
            <v>Perfuração rotativa para poço profundo em aluvião, arenito, ou solos sedimentados em geral, diâmetro de 26´ (650 mm)</v>
          </cell>
          <cell r="C55" t="str">
            <v>m</v>
          </cell>
          <cell r="D55">
            <v>982.6</v>
          </cell>
          <cell r="E55">
            <v>0</v>
          </cell>
          <cell r="F55">
            <v>982.6</v>
          </cell>
        </row>
        <row r="56">
          <cell r="A56" t="str">
            <v>012234</v>
          </cell>
          <cell r="B56" t="str">
            <v>Perfuração rotativa para poço profundo em rocha alterada (basalto alterado), diâmetro de 8´ (200 mm)</v>
          </cell>
          <cell r="C56" t="str">
            <v>m</v>
          </cell>
          <cell r="D56">
            <v>187.96</v>
          </cell>
          <cell r="E56">
            <v>0</v>
          </cell>
          <cell r="F56">
            <v>187.96</v>
          </cell>
        </row>
        <row r="57">
          <cell r="A57" t="str">
            <v>012236</v>
          </cell>
          <cell r="B57" t="str">
            <v>Perfuração rotativa para poço profundo em rocha alterada (basalto alterado), diâmetro de 10´ (250 mm)</v>
          </cell>
          <cell r="C57" t="str">
            <v>m</v>
          </cell>
          <cell r="D57">
            <v>263.18</v>
          </cell>
          <cell r="E57">
            <v>0</v>
          </cell>
          <cell r="F57">
            <v>263.18</v>
          </cell>
        </row>
        <row r="58">
          <cell r="A58" t="str">
            <v>012238</v>
          </cell>
          <cell r="B58" t="str">
            <v>Perfuração rotativa para poço profundo em rocha alterada (basalto alterado), diâmetro de 12´ (300 mm)</v>
          </cell>
          <cell r="C58" t="str">
            <v>m</v>
          </cell>
          <cell r="D58">
            <v>374</v>
          </cell>
          <cell r="E58">
            <v>0</v>
          </cell>
          <cell r="F58">
            <v>374</v>
          </cell>
        </row>
        <row r="59">
          <cell r="A59" t="str">
            <v>012240</v>
          </cell>
          <cell r="B59" t="str">
            <v>Perfuração roto-pneumática para poço profundo em rocha sã (basalto), diâmetro de 6´ (150 mm)</v>
          </cell>
          <cell r="C59" t="str">
            <v>m</v>
          </cell>
          <cell r="D59">
            <v>173.71</v>
          </cell>
          <cell r="E59">
            <v>0</v>
          </cell>
          <cell r="F59">
            <v>173.71</v>
          </cell>
        </row>
        <row r="60">
          <cell r="A60" t="str">
            <v>012241</v>
          </cell>
          <cell r="B60" t="str">
            <v>Perfuração roto-pneumática para poço profundo em rocha sã (basalto), diâmetro de 14´ (350 mm)</v>
          </cell>
          <cell r="C60" t="str">
            <v>m</v>
          </cell>
          <cell r="D60">
            <v>1612.3400000000001</v>
          </cell>
          <cell r="E60">
            <v>0</v>
          </cell>
          <cell r="F60">
            <v>1612.3400000000001</v>
          </cell>
        </row>
        <row r="61">
          <cell r="A61" t="str">
            <v>012242</v>
          </cell>
          <cell r="B61" t="str">
            <v>Perfuração roto-pneumática para poço profundo em rocha sã (basalto), diâmetro de 8´ (200 mm)</v>
          </cell>
          <cell r="C61" t="str">
            <v>m</v>
          </cell>
          <cell r="D61">
            <v>271.2</v>
          </cell>
          <cell r="E61">
            <v>0</v>
          </cell>
          <cell r="F61">
            <v>271.2</v>
          </cell>
        </row>
        <row r="62">
          <cell r="A62" t="str">
            <v>012243</v>
          </cell>
          <cell r="B62" t="str">
            <v>Perfuração roto-pneumática para poço profundo em rocha sã (basalto), diâmetro de 12´ (300 mm)</v>
          </cell>
          <cell r="C62" t="str">
            <v>m</v>
          </cell>
          <cell r="D62">
            <v>1140.81</v>
          </cell>
          <cell r="E62">
            <v>0</v>
          </cell>
          <cell r="F62">
            <v>1140.81</v>
          </cell>
        </row>
        <row r="63">
          <cell r="A63" t="str">
            <v>012244</v>
          </cell>
          <cell r="B63" t="str">
            <v>Perfuração roto-pneumática para poço profundo em rocha sã (basalto), diâmetro de 10´ (250 mm)</v>
          </cell>
          <cell r="C63" t="str">
            <v>m</v>
          </cell>
          <cell r="D63">
            <v>412.65000000000003</v>
          </cell>
          <cell r="E63">
            <v>0</v>
          </cell>
          <cell r="F63">
            <v>412.65000000000003</v>
          </cell>
        </row>
        <row r="64">
          <cell r="A64" t="str">
            <v>012245</v>
          </cell>
          <cell r="B64" t="str">
            <v>Perfuração roto-pneumática para poço profundo em rocha sã (basalto), diâmetro de 18´ (450 mm)</v>
          </cell>
          <cell r="C64" t="str">
            <v>m</v>
          </cell>
          <cell r="D64">
            <v>2428.4499999999998</v>
          </cell>
          <cell r="E64">
            <v>0</v>
          </cell>
          <cell r="F64">
            <v>2428.4499999999998</v>
          </cell>
        </row>
        <row r="65">
          <cell r="A65" t="str">
            <v>012247</v>
          </cell>
          <cell r="B65" t="str">
            <v>Pré-filtro tipo pérola</v>
          </cell>
          <cell r="C65" t="str">
            <v>m³</v>
          </cell>
          <cell r="D65">
            <v>1146.08</v>
          </cell>
          <cell r="E65">
            <v>0</v>
          </cell>
          <cell r="F65">
            <v>1146.08</v>
          </cell>
        </row>
        <row r="66">
          <cell r="A66" t="str">
            <v>012248</v>
          </cell>
          <cell r="B66" t="str">
            <v>Revestimento da boca de poço profundo tubo chapa 3/16´, diâmetro 12´</v>
          </cell>
          <cell r="C66" t="str">
            <v>m</v>
          </cell>
          <cell r="D66">
            <v>570</v>
          </cell>
          <cell r="E66">
            <v>0</v>
          </cell>
          <cell r="F66">
            <v>570</v>
          </cell>
        </row>
        <row r="67">
          <cell r="A67" t="str">
            <v>012249</v>
          </cell>
          <cell r="B67" t="str">
            <v>Pré-filtro tipo Jacareí</v>
          </cell>
          <cell r="C67" t="str">
            <v>m³</v>
          </cell>
          <cell r="D67">
            <v>902.25</v>
          </cell>
          <cell r="E67">
            <v>0</v>
          </cell>
          <cell r="F67">
            <v>902.25</v>
          </cell>
        </row>
        <row r="68">
          <cell r="A68" t="str">
            <v>012250</v>
          </cell>
          <cell r="B68" t="str">
            <v>Revestimento da boca de poço profundo tubo chapa 3/16´, diâmetro 14´</v>
          </cell>
          <cell r="C68" t="str">
            <v>m</v>
          </cell>
          <cell r="D68">
            <v>605</v>
          </cell>
          <cell r="E68">
            <v>0</v>
          </cell>
          <cell r="F68">
            <v>605</v>
          </cell>
        </row>
        <row r="69">
          <cell r="A69" t="str">
            <v>012252</v>
          </cell>
          <cell r="B69" t="str">
            <v>Revestimento da boca de poço profundo tubo chapa 3/16´, diâmetro 16´</v>
          </cell>
          <cell r="C69" t="str">
            <v>m</v>
          </cell>
          <cell r="D69">
            <v>748.33</v>
          </cell>
          <cell r="E69">
            <v>0</v>
          </cell>
          <cell r="F69">
            <v>748.33</v>
          </cell>
        </row>
        <row r="70">
          <cell r="A70" t="str">
            <v>012253</v>
          </cell>
          <cell r="B70" t="str">
            <v>Revestimento interno de poço profundo tubo aço schedule 40, diâmetro 10´ (250 mm)</v>
          </cell>
          <cell r="C70" t="str">
            <v>m</v>
          </cell>
          <cell r="D70">
            <v>1507.17</v>
          </cell>
          <cell r="E70">
            <v>0</v>
          </cell>
          <cell r="F70">
            <v>1507.17</v>
          </cell>
        </row>
        <row r="71">
          <cell r="A71" t="str">
            <v>012254</v>
          </cell>
          <cell r="B71" t="str">
            <v>Revestimento interno de poço profundo tubo preto DIN 2440, diâmetro 6´ (150 mm)</v>
          </cell>
          <cell r="C71" t="str">
            <v>m</v>
          </cell>
          <cell r="D71">
            <v>313.79000000000002</v>
          </cell>
          <cell r="E71">
            <v>0</v>
          </cell>
          <cell r="F71">
            <v>313.79000000000002</v>
          </cell>
        </row>
        <row r="72">
          <cell r="A72" t="str">
            <v>012255</v>
          </cell>
          <cell r="B72" t="str">
            <v>Revestimento interno de poço profundo tubo aço schedule 40, diâmetro 6´ (150 mm)</v>
          </cell>
          <cell r="C72" t="str">
            <v>m</v>
          </cell>
          <cell r="D72">
            <v>535.66999999999996</v>
          </cell>
          <cell r="E72">
            <v>0</v>
          </cell>
          <cell r="F72">
            <v>535.66999999999996</v>
          </cell>
        </row>
        <row r="73">
          <cell r="A73" t="str">
            <v>012256</v>
          </cell>
          <cell r="B73" t="str">
            <v>Revestimento interno de poço profundo tubo preto DIN 2440, diâmetro 8´ (200 mm)</v>
          </cell>
          <cell r="C73" t="str">
            <v>m</v>
          </cell>
          <cell r="D73">
            <v>534.54</v>
          </cell>
          <cell r="E73">
            <v>0</v>
          </cell>
          <cell r="F73">
            <v>534.54</v>
          </cell>
        </row>
        <row r="74">
          <cell r="A74" t="str">
            <v>012257</v>
          </cell>
          <cell r="B74" t="str">
            <v>Instalação e transporte de equipamento de perfuração para poço profundo com profundidade até 200 m</v>
          </cell>
          <cell r="C74" t="str">
            <v>tx</v>
          </cell>
          <cell r="D74">
            <v>5028.57</v>
          </cell>
          <cell r="E74">
            <v>0</v>
          </cell>
          <cell r="F74">
            <v>5028.57</v>
          </cell>
        </row>
        <row r="75">
          <cell r="A75" t="str">
            <v>012261</v>
          </cell>
          <cell r="B75" t="str">
            <v>Instalação e transporte de equipamento para bombeamento, limpeza, desenvolvimento e teste de vazão</v>
          </cell>
          <cell r="C75" t="str">
            <v>tx</v>
          </cell>
          <cell r="D75">
            <v>1648.16</v>
          </cell>
          <cell r="E75">
            <v>0</v>
          </cell>
          <cell r="F75">
            <v>1648.16</v>
          </cell>
        </row>
        <row r="76">
          <cell r="A76" t="str">
            <v>012266</v>
          </cell>
          <cell r="B76" t="str">
            <v>Teste de vazão de poço profundo com bomba submersa</v>
          </cell>
          <cell r="C76" t="str">
            <v>h</v>
          </cell>
          <cell r="D76">
            <v>152.83000000000001</v>
          </cell>
          <cell r="E76">
            <v>0</v>
          </cell>
          <cell r="F76">
            <v>152.83000000000001</v>
          </cell>
        </row>
        <row r="77">
          <cell r="A77" t="str">
            <v>012268</v>
          </cell>
          <cell r="B77" t="str">
            <v>Teste de vazão de poço profundo com compressor de ar</v>
          </cell>
          <cell r="C77" t="str">
            <v>h</v>
          </cell>
          <cell r="D77">
            <v>188.3</v>
          </cell>
          <cell r="E77">
            <v>0</v>
          </cell>
          <cell r="F77">
            <v>188.3</v>
          </cell>
        </row>
        <row r="78">
          <cell r="A78" t="str">
            <v>012269</v>
          </cell>
          <cell r="B78" t="str">
            <v>Perfilagem ótica</v>
          </cell>
          <cell r="C78" t="str">
            <v>m</v>
          </cell>
          <cell r="D78">
            <v>55.120000000000005</v>
          </cell>
          <cell r="E78">
            <v>0</v>
          </cell>
          <cell r="F78">
            <v>55.120000000000005</v>
          </cell>
        </row>
        <row r="79">
          <cell r="A79" t="str">
            <v>012270</v>
          </cell>
          <cell r="B79" t="str">
            <v>Perfilagem elétrica</v>
          </cell>
          <cell r="C79" t="str">
            <v>m</v>
          </cell>
          <cell r="D79">
            <v>103.63</v>
          </cell>
          <cell r="E79">
            <v>0</v>
          </cell>
          <cell r="F79">
            <v>103.63</v>
          </cell>
        </row>
        <row r="80">
          <cell r="A80" t="str">
            <v>012271</v>
          </cell>
          <cell r="B80" t="str">
            <v>Perfuração rotativa para poço profundo em solos e/ou rocha metassedimentar alterada em geral, diâmetro de 20´ (508 mm)</v>
          </cell>
          <cell r="C80" t="str">
            <v>m</v>
          </cell>
          <cell r="D80">
            <v>456.67</v>
          </cell>
          <cell r="E80">
            <v>0</v>
          </cell>
          <cell r="F80">
            <v>456.67</v>
          </cell>
        </row>
        <row r="81">
          <cell r="A81" t="str">
            <v>012272</v>
          </cell>
          <cell r="B81" t="str">
            <v>Perfuração roto-pneumática para poço profundo em rocha metassedimentar em geral, diâmetro de 12,25´ (311,15 mm)</v>
          </cell>
          <cell r="C81" t="str">
            <v>m</v>
          </cell>
          <cell r="D81">
            <v>950</v>
          </cell>
          <cell r="E81">
            <v>0</v>
          </cell>
          <cell r="F81">
            <v>950</v>
          </cell>
        </row>
        <row r="82">
          <cell r="A82" t="str">
            <v>012273</v>
          </cell>
          <cell r="B82" t="str">
            <v>Revestimento interno de poço profundo tubo de aço preto liso calandrado, diâmetro 16´ (406,40 mm)</v>
          </cell>
          <cell r="C82" t="str">
            <v>m</v>
          </cell>
          <cell r="D82">
            <v>903.33</v>
          </cell>
          <cell r="E82">
            <v>0</v>
          </cell>
          <cell r="F82">
            <v>903.33</v>
          </cell>
        </row>
        <row r="83">
          <cell r="A83" t="str">
            <v>012274</v>
          </cell>
          <cell r="B83" t="str">
            <v>Revestimento interno de poço profundo tubo aço schedule 40, diâmetro 14´ (355,60 mm)</v>
          </cell>
          <cell r="C83" t="str">
            <v>m</v>
          </cell>
          <cell r="D83">
            <v>843.33</v>
          </cell>
          <cell r="E83">
            <v>0</v>
          </cell>
          <cell r="F83">
            <v>843.33</v>
          </cell>
        </row>
        <row r="84">
          <cell r="A84" t="str">
            <v>012275</v>
          </cell>
          <cell r="B84" t="str">
            <v>Instalação e transporte de equipamento de perfuração para poço profundo com profundidade acima de 200 m e até 300 m</v>
          </cell>
          <cell r="C84" t="str">
            <v>tx</v>
          </cell>
          <cell r="D84">
            <v>7874</v>
          </cell>
          <cell r="E84">
            <v>0</v>
          </cell>
          <cell r="F84">
            <v>7874</v>
          </cell>
        </row>
        <row r="85">
          <cell r="A85" t="str">
            <v>012276</v>
          </cell>
          <cell r="B85" t="str">
            <v>Instalação e transporte de equipamento de perfuração para poço profundo com profundidade acima de 300 m</v>
          </cell>
          <cell r="C85" t="str">
            <v>tx</v>
          </cell>
          <cell r="D85">
            <v>14138.79</v>
          </cell>
          <cell r="E85">
            <v>0</v>
          </cell>
          <cell r="F85">
            <v>14138.79</v>
          </cell>
        </row>
        <row r="86">
          <cell r="A86" t="str">
            <v>012280</v>
          </cell>
          <cell r="B86" t="str">
            <v>Revestimento da boca de poço profundo tubo chapa 3/16´, diâmetro 20´</v>
          </cell>
          <cell r="C86" t="str">
            <v>m</v>
          </cell>
          <cell r="D86">
            <v>890</v>
          </cell>
          <cell r="E86">
            <v>0</v>
          </cell>
          <cell r="F86">
            <v>890</v>
          </cell>
        </row>
        <row r="87">
          <cell r="A87" t="str">
            <v>012296</v>
          </cell>
          <cell r="B87" t="str">
            <v>Filtro espiralado galvanizado standard para poço profundo, diâmetro 6´ (152,40 mm)</v>
          </cell>
          <cell r="C87" t="str">
            <v>m</v>
          </cell>
          <cell r="D87">
            <v>809</v>
          </cell>
          <cell r="E87">
            <v>0</v>
          </cell>
          <cell r="F87">
            <v>809</v>
          </cell>
        </row>
        <row r="88">
          <cell r="A88" t="str">
            <v>012297</v>
          </cell>
          <cell r="B88" t="str">
            <v>Revestimento interno de poço profundo tubo de aço preto NBR5590, diâmetro 6´ (152,40mm)</v>
          </cell>
          <cell r="C88" t="str">
            <v>m</v>
          </cell>
          <cell r="D88">
            <v>553.33000000000004</v>
          </cell>
          <cell r="E88">
            <v>0</v>
          </cell>
          <cell r="F88">
            <v>553.33000000000004</v>
          </cell>
        </row>
        <row r="89">
          <cell r="A89" t="str">
            <v>012298</v>
          </cell>
          <cell r="B89" t="str">
            <v>Licença de perfuração e procedimentos para obtenção da outorga de poço profundo</v>
          </cell>
          <cell r="C89" t="str">
            <v>un</v>
          </cell>
          <cell r="D89">
            <v>4275</v>
          </cell>
          <cell r="E89">
            <v>0</v>
          </cell>
          <cell r="F89">
            <v>4275</v>
          </cell>
        </row>
        <row r="90">
          <cell r="A90" t="str">
            <v>012301</v>
          </cell>
          <cell r="B90" t="str">
            <v>Taxa de mobilização de equipamentos para corte em concreto armado</v>
          </cell>
          <cell r="C90" t="str">
            <v>tx</v>
          </cell>
          <cell r="D90">
            <v>223.33</v>
          </cell>
          <cell r="E90">
            <v>0</v>
          </cell>
          <cell r="F90">
            <v>223.33</v>
          </cell>
        </row>
        <row r="91">
          <cell r="A91" t="str">
            <v>012302</v>
          </cell>
          <cell r="B91" t="str">
            <v>Limpeza de armadura com escova de aço</v>
          </cell>
          <cell r="C91" t="str">
            <v>m²</v>
          </cell>
          <cell r="D91">
            <v>0.95000000000000007</v>
          </cell>
          <cell r="E91">
            <v>2.91</v>
          </cell>
          <cell r="F91">
            <v>3.86</v>
          </cell>
        </row>
        <row r="92">
          <cell r="A92" t="str">
            <v>012303</v>
          </cell>
          <cell r="B92" t="str">
            <v>Preparo de ponte de aderência com adesivo a base de epóxi</v>
          </cell>
          <cell r="C92" t="str">
            <v>m²</v>
          </cell>
          <cell r="D92">
            <v>54.36</v>
          </cell>
          <cell r="E92">
            <v>21.47</v>
          </cell>
          <cell r="F92">
            <v>75.83</v>
          </cell>
        </row>
        <row r="93">
          <cell r="A93" t="str">
            <v>012304</v>
          </cell>
          <cell r="B93" t="str">
            <v>Tratamento de armadura com produto anticorrosivo a base de zinco</v>
          </cell>
          <cell r="C93" t="str">
            <v>m²</v>
          </cell>
          <cell r="D93">
            <v>9.76</v>
          </cell>
          <cell r="E93">
            <v>18.46</v>
          </cell>
          <cell r="F93">
            <v>28.22</v>
          </cell>
        </row>
        <row r="94">
          <cell r="A94" t="str">
            <v>012306</v>
          </cell>
          <cell r="B94" t="str">
            <v>Corte de concreto deteriorado inclusive remoção dos detritos</v>
          </cell>
          <cell r="C94" t="str">
            <v>m²</v>
          </cell>
          <cell r="D94">
            <v>0</v>
          </cell>
          <cell r="E94">
            <v>14.57</v>
          </cell>
          <cell r="F94">
            <v>14.57</v>
          </cell>
        </row>
        <row r="95">
          <cell r="A95" t="str">
            <v>012312</v>
          </cell>
          <cell r="B95" t="str">
            <v>Furação de 3 1/4´ em concreto armado</v>
          </cell>
          <cell r="C95" t="str">
            <v>m</v>
          </cell>
          <cell r="D95">
            <v>146.36000000000001</v>
          </cell>
          <cell r="E95">
            <v>0</v>
          </cell>
          <cell r="F95">
            <v>146.36000000000001</v>
          </cell>
        </row>
        <row r="96">
          <cell r="A96" t="str">
            <v>012313</v>
          </cell>
          <cell r="B96" t="str">
            <v>Furação de 6 1/4´ em concreto armado</v>
          </cell>
          <cell r="C96" t="str">
            <v>m</v>
          </cell>
          <cell r="D96">
            <v>239.45000000000002</v>
          </cell>
          <cell r="E96">
            <v>0</v>
          </cell>
          <cell r="F96">
            <v>239.45000000000002</v>
          </cell>
        </row>
        <row r="97">
          <cell r="A97" t="str">
            <v>012314</v>
          </cell>
          <cell r="B97" t="str">
            <v>Furação de 1 1/4´ em concreto armado</v>
          </cell>
          <cell r="C97" t="str">
            <v>m</v>
          </cell>
          <cell r="D97">
            <v>109.82000000000001</v>
          </cell>
          <cell r="E97">
            <v>0</v>
          </cell>
          <cell r="F97">
            <v>109.82000000000001</v>
          </cell>
        </row>
        <row r="98">
          <cell r="A98" t="str">
            <v>012315</v>
          </cell>
          <cell r="B98" t="str">
            <v>Furação de 1 1/2´ em concreto armado</v>
          </cell>
          <cell r="C98" t="str">
            <v>m</v>
          </cell>
          <cell r="D98">
            <v>113.21000000000001</v>
          </cell>
          <cell r="E98">
            <v>0</v>
          </cell>
          <cell r="F98">
            <v>113.21000000000001</v>
          </cell>
        </row>
        <row r="99">
          <cell r="A99" t="str">
            <v>012316</v>
          </cell>
          <cell r="B99" t="str">
            <v>Furação de 2 1/4´ em concreto armado</v>
          </cell>
          <cell r="C99" t="str">
            <v>m</v>
          </cell>
          <cell r="D99">
            <v>131.26</v>
          </cell>
          <cell r="E99">
            <v>0</v>
          </cell>
          <cell r="F99">
            <v>131.26</v>
          </cell>
        </row>
        <row r="100">
          <cell r="A100" t="str">
            <v>012319</v>
          </cell>
          <cell r="B100" t="str">
            <v>Furação de 2 1/2´ em concreto armado</v>
          </cell>
          <cell r="C100" t="str">
            <v>m</v>
          </cell>
          <cell r="D100">
            <v>135.77000000000001</v>
          </cell>
          <cell r="E100">
            <v>0</v>
          </cell>
          <cell r="F100">
            <v>135.77000000000001</v>
          </cell>
        </row>
        <row r="101">
          <cell r="A101" t="str">
            <v>012320</v>
          </cell>
          <cell r="B101" t="str">
            <v>Taxa de mobilização para execução de serviço de perfuração em concreto</v>
          </cell>
          <cell r="C101" t="str">
            <v>tx</v>
          </cell>
          <cell r="D101">
            <v>147.1</v>
          </cell>
          <cell r="E101">
            <v>0</v>
          </cell>
          <cell r="F101">
            <v>147.1</v>
          </cell>
        </row>
        <row r="102">
          <cell r="A102" t="str">
            <v>012321</v>
          </cell>
          <cell r="B102" t="str">
            <v>Furação de 12,5 x 200 mm em concreto armado, inclusive colagem da armadura</v>
          </cell>
          <cell r="C102" t="str">
            <v>un</v>
          </cell>
          <cell r="D102">
            <v>9.98</v>
          </cell>
          <cell r="E102">
            <v>0</v>
          </cell>
          <cell r="F102">
            <v>9.98</v>
          </cell>
        </row>
        <row r="103">
          <cell r="A103" t="str">
            <v>012322</v>
          </cell>
          <cell r="B103" t="str">
            <v>Furação de 16 x 150 mm em concreto armado, inclusive colagem da armadura</v>
          </cell>
          <cell r="C103" t="str">
            <v>un</v>
          </cell>
          <cell r="D103">
            <v>11.03</v>
          </cell>
          <cell r="E103">
            <v>0</v>
          </cell>
          <cell r="F103">
            <v>11.03</v>
          </cell>
        </row>
        <row r="104">
          <cell r="A104" t="str">
            <v>012324</v>
          </cell>
          <cell r="B104" t="str">
            <v>Furação de 20 x 150 mm em concreto armado, inclusive colagem da armadura</v>
          </cell>
          <cell r="C104" t="str">
            <v>un</v>
          </cell>
          <cell r="D104">
            <v>17.84</v>
          </cell>
          <cell r="E104">
            <v>0</v>
          </cell>
          <cell r="F104">
            <v>17.84</v>
          </cell>
        </row>
        <row r="105">
          <cell r="A105" t="str">
            <v>012326</v>
          </cell>
          <cell r="B105" t="str">
            <v>Furação de 2´ em concreto armado</v>
          </cell>
          <cell r="C105" t="str">
            <v>m</v>
          </cell>
          <cell r="D105">
            <v>146.94</v>
          </cell>
          <cell r="E105">
            <v>0</v>
          </cell>
          <cell r="F105">
            <v>146.94</v>
          </cell>
        </row>
        <row r="106">
          <cell r="A106" t="str">
            <v>012327</v>
          </cell>
          <cell r="B106" t="str">
            <v>Furação de 4´ em concreto armado</v>
          </cell>
          <cell r="C106" t="str">
            <v>m</v>
          </cell>
          <cell r="D106">
            <v>190.62</v>
          </cell>
          <cell r="E106">
            <v>0</v>
          </cell>
          <cell r="F106">
            <v>190.62</v>
          </cell>
        </row>
        <row r="107">
          <cell r="A107" t="str">
            <v>012328</v>
          </cell>
          <cell r="B107" t="str">
            <v>Furação de 6´ em concreto armado</v>
          </cell>
          <cell r="C107" t="str">
            <v>m</v>
          </cell>
          <cell r="D107">
            <v>263.06</v>
          </cell>
          <cell r="E107">
            <v>0</v>
          </cell>
          <cell r="F107">
            <v>263.06</v>
          </cell>
        </row>
        <row r="108">
          <cell r="A108" t="str">
            <v>012329</v>
          </cell>
          <cell r="B108" t="str">
            <v>Furação de 8´ em concreto armado</v>
          </cell>
          <cell r="C108" t="str">
            <v>m</v>
          </cell>
          <cell r="D108">
            <v>367</v>
          </cell>
          <cell r="E108">
            <v>0</v>
          </cell>
          <cell r="F108">
            <v>367</v>
          </cell>
        </row>
        <row r="109">
          <cell r="A109" t="str">
            <v>012346</v>
          </cell>
          <cell r="B109" t="str">
            <v>Furação de 1´ em concreto armado</v>
          </cell>
          <cell r="C109" t="str">
            <v>m</v>
          </cell>
          <cell r="D109">
            <v>117.95</v>
          </cell>
          <cell r="E109">
            <v>0</v>
          </cell>
          <cell r="F109">
            <v>117.95</v>
          </cell>
        </row>
        <row r="110">
          <cell r="A110" t="str">
            <v>012347</v>
          </cell>
          <cell r="B110" t="str">
            <v>Furação de 3´ em concreto armado</v>
          </cell>
          <cell r="C110" t="str">
            <v>m</v>
          </cell>
          <cell r="D110">
            <v>164.83</v>
          </cell>
          <cell r="E110">
            <v>0</v>
          </cell>
          <cell r="F110">
            <v>164.83</v>
          </cell>
        </row>
        <row r="111">
          <cell r="A111" t="str">
            <v>012348</v>
          </cell>
          <cell r="B111" t="str">
            <v>Furação de 5´ em concreto armado</v>
          </cell>
          <cell r="C111" t="str">
            <v>m</v>
          </cell>
          <cell r="D111">
            <v>222.27</v>
          </cell>
          <cell r="E111">
            <v>0</v>
          </cell>
          <cell r="F111">
            <v>222.27</v>
          </cell>
        </row>
        <row r="112">
          <cell r="A112" t="str">
            <v>012349</v>
          </cell>
          <cell r="B112" t="str">
            <v>Furação de 7´ em concreto armado</v>
          </cell>
          <cell r="C112" t="str">
            <v>m</v>
          </cell>
          <cell r="D112">
            <v>304.43</v>
          </cell>
          <cell r="E112">
            <v>0</v>
          </cell>
          <cell r="F112">
            <v>304.43</v>
          </cell>
        </row>
        <row r="113">
          <cell r="A113" t="str">
            <v>012351</v>
          </cell>
          <cell r="B113" t="str">
            <v>Corte vertical em concreto armado, espessura de 15 cm</v>
          </cell>
          <cell r="C113" t="str">
            <v>m</v>
          </cell>
          <cell r="D113">
            <v>177.64000000000001</v>
          </cell>
          <cell r="E113">
            <v>0</v>
          </cell>
          <cell r="F113">
            <v>177.64000000000001</v>
          </cell>
        </row>
        <row r="114">
          <cell r="A114" t="str">
            <v>012701</v>
          </cell>
          <cell r="B114" t="str">
            <v>Projeto e implementação de gerenciamento integrado de resíduos sólidos e gestão de perdas</v>
          </cell>
          <cell r="C114" t="str">
            <v>un</v>
          </cell>
          <cell r="D114">
            <v>7553.5</v>
          </cell>
          <cell r="E114">
            <v>0</v>
          </cell>
          <cell r="F114">
            <v>7553.5</v>
          </cell>
        </row>
        <row r="115">
          <cell r="A115" t="str">
            <v>012702</v>
          </cell>
          <cell r="B115" t="str">
            <v>Projeto e implementação de educação ambiental</v>
          </cell>
          <cell r="C115" t="str">
            <v>un</v>
          </cell>
          <cell r="D115">
            <v>10693.82</v>
          </cell>
          <cell r="E115">
            <v>0</v>
          </cell>
          <cell r="F115">
            <v>10693.82</v>
          </cell>
        </row>
        <row r="116">
          <cell r="A116" t="str">
            <v>012703</v>
          </cell>
          <cell r="B116" t="str">
            <v>Projeto e implementação de controle ambiental das obras</v>
          </cell>
          <cell r="C116" t="str">
            <v>un</v>
          </cell>
          <cell r="D116">
            <v>10729.800000000001</v>
          </cell>
          <cell r="E116">
            <v>0</v>
          </cell>
          <cell r="F116">
            <v>10729.800000000001</v>
          </cell>
        </row>
        <row r="117">
          <cell r="A117" t="str">
            <v>012704</v>
          </cell>
          <cell r="B117" t="str">
            <v>Laudo de caracterização de vegetação</v>
          </cell>
          <cell r="C117" t="str">
            <v>un</v>
          </cell>
          <cell r="D117">
            <v>20668.080000000002</v>
          </cell>
          <cell r="E117">
            <v>0</v>
          </cell>
          <cell r="F117">
            <v>20668.080000000002</v>
          </cell>
        </row>
        <row r="118">
          <cell r="A118" t="str">
            <v>012705</v>
          </cell>
          <cell r="B118" t="str">
            <v>Laudo de caracterização da fauna associada à flora</v>
          </cell>
          <cell r="C118" t="str">
            <v>un</v>
          </cell>
          <cell r="D118">
            <v>31721.040000000001</v>
          </cell>
          <cell r="E118">
            <v>0</v>
          </cell>
          <cell r="F118">
            <v>31721.040000000001</v>
          </cell>
        </row>
        <row r="119">
          <cell r="A119" t="str">
            <v>012706</v>
          </cell>
          <cell r="B119" t="str">
            <v>Projeto e implementação de monitoramento da fauna durante a obra</v>
          </cell>
          <cell r="C119" t="str">
            <v>un</v>
          </cell>
          <cell r="D119">
            <v>12834.7</v>
          </cell>
          <cell r="E119">
            <v>0</v>
          </cell>
          <cell r="F119">
            <v>12834.7</v>
          </cell>
        </row>
        <row r="120">
          <cell r="A120" t="str">
            <v>012707</v>
          </cell>
          <cell r="B120" t="str">
            <v>Laudo de autodepuração</v>
          </cell>
          <cell r="C120" t="str">
            <v>un</v>
          </cell>
          <cell r="D120">
            <v>15311.5</v>
          </cell>
          <cell r="E120">
            <v>0</v>
          </cell>
          <cell r="F120">
            <v>15311.5</v>
          </cell>
        </row>
        <row r="121">
          <cell r="A121" t="str">
            <v>020102</v>
          </cell>
          <cell r="B121" t="str">
            <v>Construção provisória em madeira - fornecimento e montagem</v>
          </cell>
          <cell r="C121" t="str">
            <v>m²</v>
          </cell>
          <cell r="D121">
            <v>158.21</v>
          </cell>
          <cell r="E121">
            <v>56.53</v>
          </cell>
          <cell r="F121">
            <v>214.74</v>
          </cell>
        </row>
        <row r="122">
          <cell r="A122" t="str">
            <v>020117</v>
          </cell>
          <cell r="B122" t="str">
            <v>Sanitário/vestiário em alvenaria</v>
          </cell>
          <cell r="C122" t="str">
            <v>m²</v>
          </cell>
          <cell r="D122">
            <v>247.03</v>
          </cell>
          <cell r="E122">
            <v>149.63999999999999</v>
          </cell>
          <cell r="F122">
            <v>396.67</v>
          </cell>
        </row>
        <row r="123">
          <cell r="A123" t="str">
            <v>020120</v>
          </cell>
          <cell r="B123" t="str">
            <v>Desmobilização de construção provisória</v>
          </cell>
          <cell r="C123" t="str">
            <v>m²</v>
          </cell>
          <cell r="D123">
            <v>6.82</v>
          </cell>
          <cell r="E123">
            <v>3.38</v>
          </cell>
          <cell r="F123">
            <v>10.199999999999999</v>
          </cell>
        </row>
        <row r="124">
          <cell r="A124" t="str">
            <v>020202</v>
          </cell>
          <cell r="B124" t="str">
            <v>Container alojamento - mínimo 9,20 m²</v>
          </cell>
          <cell r="C124" t="str">
            <v>unxmês</v>
          </cell>
          <cell r="D124">
            <v>253.33</v>
          </cell>
          <cell r="E124">
            <v>1.94</v>
          </cell>
          <cell r="F124">
            <v>255.27</v>
          </cell>
        </row>
        <row r="125">
          <cell r="A125" t="str">
            <v>020204</v>
          </cell>
          <cell r="B125" t="str">
            <v>Container sanitário - mínimo 2 duchas, 2 bacias, 1 lavatório e 1 mictório</v>
          </cell>
          <cell r="C125" t="str">
            <v>unxmês</v>
          </cell>
          <cell r="D125">
            <v>450</v>
          </cell>
          <cell r="E125">
            <v>1.94</v>
          </cell>
          <cell r="F125">
            <v>451.94</v>
          </cell>
        </row>
        <row r="126">
          <cell r="A126" t="str">
            <v>020206</v>
          </cell>
          <cell r="B126" t="str">
            <v>Container depósito - mínimo 9,20 m²</v>
          </cell>
          <cell r="C126" t="str">
            <v>unxmês</v>
          </cell>
          <cell r="D126">
            <v>253.33</v>
          </cell>
          <cell r="E126">
            <v>1.94</v>
          </cell>
          <cell r="F126">
            <v>255.27</v>
          </cell>
        </row>
        <row r="127">
          <cell r="A127" t="str">
            <v>020208</v>
          </cell>
          <cell r="B127" t="str">
            <v>Container escritório com 1 sanitário - mínimo 9,20 m²</v>
          </cell>
          <cell r="C127" t="str">
            <v>unxmês</v>
          </cell>
          <cell r="D127">
            <v>276.67</v>
          </cell>
          <cell r="E127">
            <v>1.94</v>
          </cell>
          <cell r="F127">
            <v>278.61</v>
          </cell>
        </row>
        <row r="128">
          <cell r="A128" t="str">
            <v>020210</v>
          </cell>
          <cell r="B128" t="str">
            <v>Container guarita simples - mínimo 1,0 m²</v>
          </cell>
          <cell r="C128" t="str">
            <v>unxmês</v>
          </cell>
          <cell r="D128">
            <v>176.67000000000002</v>
          </cell>
          <cell r="E128">
            <v>1.94</v>
          </cell>
          <cell r="F128">
            <v>178.61</v>
          </cell>
        </row>
        <row r="129">
          <cell r="A129" t="str">
            <v>020303</v>
          </cell>
          <cell r="B129" t="str">
            <v>Proteção de superfícies em geral com plástico bolha</v>
          </cell>
          <cell r="C129" t="str">
            <v>m²</v>
          </cell>
          <cell r="D129">
            <v>0.36</v>
          </cell>
          <cell r="E129">
            <v>0.97</v>
          </cell>
          <cell r="F129">
            <v>1.33</v>
          </cell>
        </row>
        <row r="130">
          <cell r="A130" t="str">
            <v>020306</v>
          </cell>
          <cell r="B130" t="str">
            <v>Proteção de fachada com tela de nylon</v>
          </cell>
          <cell r="C130" t="str">
            <v>m²</v>
          </cell>
          <cell r="D130">
            <v>2.2599999999999998</v>
          </cell>
          <cell r="E130">
            <v>9.2899999999999991</v>
          </cell>
          <cell r="F130">
            <v>11.55</v>
          </cell>
        </row>
        <row r="131">
          <cell r="A131" t="str">
            <v>020308</v>
          </cell>
          <cell r="B131" t="str">
            <v>Fechamento provisório de vãos em chapa de madeira compensada</v>
          </cell>
          <cell r="C131" t="str">
            <v>m²</v>
          </cell>
          <cell r="D131">
            <v>5.15</v>
          </cell>
          <cell r="E131">
            <v>6.99</v>
          </cell>
          <cell r="F131">
            <v>12.14</v>
          </cell>
        </row>
        <row r="132">
          <cell r="A132" t="str">
            <v>020309</v>
          </cell>
          <cell r="B132" t="str">
            <v>Fechamento definitivo de vãos em chapa de madeira compensada</v>
          </cell>
          <cell r="C132" t="str">
            <v>m²</v>
          </cell>
          <cell r="D132">
            <v>12.82</v>
          </cell>
          <cell r="E132">
            <v>6.99</v>
          </cell>
          <cell r="F132">
            <v>19.809999999999999</v>
          </cell>
        </row>
        <row r="133">
          <cell r="A133" t="str">
            <v>020311</v>
          </cell>
          <cell r="B133" t="str">
            <v>Tapume móvel para fechamento de áreas</v>
          </cell>
          <cell r="C133" t="str">
            <v>m²</v>
          </cell>
          <cell r="D133">
            <v>18.32</v>
          </cell>
          <cell r="E133">
            <v>18.329999999999998</v>
          </cell>
          <cell r="F133">
            <v>36.65</v>
          </cell>
        </row>
        <row r="134">
          <cell r="A134" t="str">
            <v>020312</v>
          </cell>
          <cell r="B134" t="str">
            <v>Tapume fixo para fechamento de áreas, com portão</v>
          </cell>
          <cell r="C134" t="str">
            <v>m²</v>
          </cell>
          <cell r="D134">
            <v>18.32</v>
          </cell>
          <cell r="E134">
            <v>18.05</v>
          </cell>
          <cell r="F134">
            <v>36.369999999999997</v>
          </cell>
        </row>
        <row r="135">
          <cell r="A135" t="str">
            <v>020320</v>
          </cell>
          <cell r="B135" t="str">
            <v>Locação de quadros metálicos para plataforma de proteção, inclusive o madeiramento</v>
          </cell>
          <cell r="C135" t="str">
            <v>m²xmês</v>
          </cell>
          <cell r="D135">
            <v>14.76</v>
          </cell>
          <cell r="E135">
            <v>0.47000000000000003</v>
          </cell>
          <cell r="F135">
            <v>15.23</v>
          </cell>
        </row>
        <row r="136">
          <cell r="A136" t="str">
            <v>020324</v>
          </cell>
          <cell r="B136" t="str">
            <v>Proteção de piso com tecido de aniagem e gesso</v>
          </cell>
          <cell r="C136" t="str">
            <v>m²</v>
          </cell>
          <cell r="D136">
            <v>5.6000000000000005</v>
          </cell>
          <cell r="E136">
            <v>1.94</v>
          </cell>
          <cell r="F136">
            <v>7.54</v>
          </cell>
        </row>
        <row r="137">
          <cell r="A137" t="str">
            <v>020325</v>
          </cell>
          <cell r="B137" t="str">
            <v>Tapume fixo em painel OSB - espessura 08 mm</v>
          </cell>
          <cell r="C137" t="str">
            <v>m²</v>
          </cell>
          <cell r="D137">
            <v>25.53</v>
          </cell>
          <cell r="E137">
            <v>18.14</v>
          </cell>
          <cell r="F137">
            <v>43.67</v>
          </cell>
        </row>
        <row r="138">
          <cell r="A138" t="str">
            <v>020326</v>
          </cell>
          <cell r="B138" t="str">
            <v>Tapume fixo em painel OSB - espessura 10 mm</v>
          </cell>
          <cell r="C138" t="str">
            <v>m²</v>
          </cell>
          <cell r="D138">
            <v>27.12</v>
          </cell>
          <cell r="E138">
            <v>18.14</v>
          </cell>
          <cell r="F138">
            <v>45.26</v>
          </cell>
        </row>
        <row r="139">
          <cell r="A139" t="str">
            <v>020327</v>
          </cell>
          <cell r="B139" t="str">
            <v>Tapume fixo em painel OSB - espessura 12 mm</v>
          </cell>
          <cell r="C139" t="str">
            <v>m²</v>
          </cell>
          <cell r="D139">
            <v>29.16</v>
          </cell>
          <cell r="E139">
            <v>18.14</v>
          </cell>
          <cell r="F139">
            <v>47.300000000000004</v>
          </cell>
        </row>
        <row r="140">
          <cell r="A140" t="str">
            <v>020350</v>
          </cell>
          <cell r="B140" t="str">
            <v>Proteção em madeira e lona plástica para equipamentos: mecânico/informática, para obras de reforma</v>
          </cell>
          <cell r="C140" t="str">
            <v>m³</v>
          </cell>
          <cell r="D140">
            <v>19.61</v>
          </cell>
          <cell r="E140">
            <v>20.830000000000002</v>
          </cell>
          <cell r="F140">
            <v>40.44</v>
          </cell>
        </row>
        <row r="141">
          <cell r="A141" t="str">
            <v>020503</v>
          </cell>
          <cell r="B141" t="str">
            <v>Andaime tubular fachadeiro</v>
          </cell>
          <cell r="C141" t="str">
            <v>m²xmês</v>
          </cell>
          <cell r="D141">
            <v>7.62</v>
          </cell>
          <cell r="E141">
            <v>0.97</v>
          </cell>
          <cell r="F141">
            <v>8.59</v>
          </cell>
        </row>
        <row r="142">
          <cell r="A142" t="str">
            <v>020506</v>
          </cell>
          <cell r="B142" t="str">
            <v>Montagem e desmontagem de andaime torre metálica com altura até 10 m</v>
          </cell>
          <cell r="C142" t="str">
            <v>m</v>
          </cell>
          <cell r="D142">
            <v>0</v>
          </cell>
          <cell r="E142">
            <v>5.93</v>
          </cell>
          <cell r="F142">
            <v>5.93</v>
          </cell>
        </row>
        <row r="143">
          <cell r="A143" t="str">
            <v>020508</v>
          </cell>
          <cell r="B143" t="str">
            <v>Montagem e desmontagem de andaime torre metálica com altura superior a 10 m</v>
          </cell>
          <cell r="C143" t="str">
            <v>m</v>
          </cell>
          <cell r="D143">
            <v>0</v>
          </cell>
          <cell r="E143">
            <v>14.96</v>
          </cell>
          <cell r="F143">
            <v>14.96</v>
          </cell>
        </row>
        <row r="144">
          <cell r="A144" t="str">
            <v>020509</v>
          </cell>
          <cell r="B144" t="str">
            <v>Montagem e desmontagem de andaime tubular fachadeiro com altura até 10 m</v>
          </cell>
          <cell r="C144" t="str">
            <v>m²</v>
          </cell>
          <cell r="D144">
            <v>0</v>
          </cell>
          <cell r="E144">
            <v>5.93</v>
          </cell>
          <cell r="F144">
            <v>5.93</v>
          </cell>
        </row>
        <row r="145">
          <cell r="A145" t="str">
            <v>020510</v>
          </cell>
          <cell r="B145" t="str">
            <v>Montagem e desmontagem de andaime tubular fachadeiro com altura superior a 10 m</v>
          </cell>
          <cell r="C145" t="str">
            <v>m²</v>
          </cell>
          <cell r="D145">
            <v>0</v>
          </cell>
          <cell r="E145">
            <v>14.96</v>
          </cell>
          <cell r="F145">
            <v>14.96</v>
          </cell>
        </row>
        <row r="146">
          <cell r="A146" t="str">
            <v>020511</v>
          </cell>
          <cell r="B146" t="str">
            <v>Balancim duplo</v>
          </cell>
          <cell r="C146" t="str">
            <v>unxmês</v>
          </cell>
          <cell r="D146">
            <v>83.100000000000009</v>
          </cell>
          <cell r="E146">
            <v>4.82</v>
          </cell>
          <cell r="F146">
            <v>87.92</v>
          </cell>
        </row>
        <row r="147">
          <cell r="A147" t="str">
            <v>020512</v>
          </cell>
          <cell r="B147" t="str">
            <v>Montagem e desmontagem de balancim duplo</v>
          </cell>
          <cell r="C147" t="str">
            <v>un</v>
          </cell>
          <cell r="D147">
            <v>8.0399999999999991</v>
          </cell>
          <cell r="E147">
            <v>21.85</v>
          </cell>
          <cell r="F147">
            <v>29.89</v>
          </cell>
        </row>
        <row r="148">
          <cell r="A148" t="str">
            <v>020515</v>
          </cell>
          <cell r="B148" t="str">
            <v>Andaime torre metálico de 1,5 x 1,5 m</v>
          </cell>
          <cell r="C148" t="str">
            <v>mxmês</v>
          </cell>
          <cell r="D148">
            <v>17.420000000000002</v>
          </cell>
          <cell r="E148">
            <v>1.94</v>
          </cell>
          <cell r="F148">
            <v>19.36</v>
          </cell>
        </row>
        <row r="149">
          <cell r="A149" t="str">
            <v>020802</v>
          </cell>
          <cell r="B149" t="str">
            <v>Placa de identificação para obra</v>
          </cell>
          <cell r="C149" t="str">
            <v>m²</v>
          </cell>
          <cell r="D149">
            <v>311.24</v>
          </cell>
          <cell r="E149">
            <v>43.25</v>
          </cell>
          <cell r="F149">
            <v>354.49</v>
          </cell>
        </row>
        <row r="150">
          <cell r="A150" t="str">
            <v>020803</v>
          </cell>
          <cell r="B150" t="str">
            <v>Manutenção de placa padronizada de identificação visual de programas e empreendimentos do governo do Estado de São Paulo</v>
          </cell>
          <cell r="C150" t="str">
            <v>m²xmês</v>
          </cell>
          <cell r="D150">
            <v>5.61</v>
          </cell>
          <cell r="E150">
            <v>1.73</v>
          </cell>
          <cell r="F150">
            <v>7.34</v>
          </cell>
        </row>
        <row r="151">
          <cell r="A151" t="str">
            <v>020903</v>
          </cell>
          <cell r="B151" t="str">
            <v>Limpeza manual do terreno, inclusive troncos até 5 cm de diâmetro, com caminhão à disposição, dentro da obra, até o raio de 1,0 km</v>
          </cell>
          <cell r="C151" t="str">
            <v>m²</v>
          </cell>
          <cell r="D151">
            <v>1</v>
          </cell>
          <cell r="E151">
            <v>2.4300000000000002</v>
          </cell>
          <cell r="F151">
            <v>3.43</v>
          </cell>
        </row>
        <row r="152">
          <cell r="A152" t="str">
            <v>020904</v>
          </cell>
          <cell r="B152" t="str">
            <v>Limpeza mecanizada do terreno, inclusive troncos até 15 cm de diâmetro, com caminhão à disposição, dentro e fora da obra, com transporte no raio de até 1,0 km</v>
          </cell>
          <cell r="C152" t="str">
            <v>m²</v>
          </cell>
          <cell r="D152">
            <v>1.97</v>
          </cell>
          <cell r="E152">
            <v>0.16</v>
          </cell>
          <cell r="F152">
            <v>2.13</v>
          </cell>
        </row>
        <row r="153">
          <cell r="A153" t="str">
            <v>020913</v>
          </cell>
          <cell r="B153" t="str">
            <v>Limpeza mecanizada do terreno, inclusive troncos com diâmetro acima de 15 cm até 50 cm, com caminhão à disposição dentro da obra, até o raio de 1,0 km</v>
          </cell>
          <cell r="C153" t="str">
            <v>m²</v>
          </cell>
          <cell r="D153">
            <v>2.1800000000000002</v>
          </cell>
          <cell r="E153">
            <v>0.16</v>
          </cell>
          <cell r="F153">
            <v>2.34</v>
          </cell>
        </row>
        <row r="154">
          <cell r="A154" t="str">
            <v>020916</v>
          </cell>
          <cell r="B154" t="str">
            <v>Corte e derrubada de eucalípto (1° corte) - idade acima de 4 anos</v>
          </cell>
          <cell r="C154" t="str">
            <v>m³</v>
          </cell>
          <cell r="D154">
            <v>33.340000000000003</v>
          </cell>
          <cell r="E154">
            <v>5.15</v>
          </cell>
          <cell r="F154">
            <v>38.49</v>
          </cell>
        </row>
        <row r="155">
          <cell r="A155" t="str">
            <v>021002</v>
          </cell>
          <cell r="B155" t="str">
            <v>Locação de obra de edificação</v>
          </cell>
          <cell r="C155" t="str">
            <v>m²</v>
          </cell>
          <cell r="D155">
            <v>3.73</v>
          </cell>
          <cell r="E155">
            <v>2.75</v>
          </cell>
          <cell r="F155">
            <v>6.48</v>
          </cell>
        </row>
        <row r="156">
          <cell r="A156" t="str">
            <v>021004</v>
          </cell>
          <cell r="B156" t="str">
            <v>Locação de rede de canalização</v>
          </cell>
          <cell r="C156" t="str">
            <v>m</v>
          </cell>
          <cell r="D156">
            <v>0.51</v>
          </cell>
          <cell r="E156">
            <v>0.2</v>
          </cell>
          <cell r="F156">
            <v>0.71</v>
          </cell>
        </row>
        <row r="157">
          <cell r="A157" t="str">
            <v>021005</v>
          </cell>
          <cell r="B157" t="str">
            <v>Locação para muros, cercas e alambrados</v>
          </cell>
          <cell r="C157" t="str">
            <v>m</v>
          </cell>
          <cell r="D157">
            <v>0.51</v>
          </cell>
          <cell r="E157">
            <v>0.2</v>
          </cell>
          <cell r="F157">
            <v>0.71</v>
          </cell>
        </row>
        <row r="158">
          <cell r="A158" t="str">
            <v>021006</v>
          </cell>
          <cell r="B158" t="str">
            <v>Locação de vias, calçadas, tanques e lagoas</v>
          </cell>
          <cell r="C158" t="str">
            <v>m²</v>
          </cell>
          <cell r="D158">
            <v>0.43</v>
          </cell>
          <cell r="E158">
            <v>0.39</v>
          </cell>
          <cell r="F158">
            <v>0.82000000000000006</v>
          </cell>
        </row>
        <row r="159">
          <cell r="A159" t="str">
            <v>030102</v>
          </cell>
          <cell r="B159" t="str">
            <v>Demolição manual de concreto simples</v>
          </cell>
          <cell r="C159" t="str">
            <v>m³</v>
          </cell>
          <cell r="D159">
            <v>0</v>
          </cell>
          <cell r="E159">
            <v>106.81</v>
          </cell>
          <cell r="F159">
            <v>106.81</v>
          </cell>
        </row>
        <row r="160">
          <cell r="A160" t="str">
            <v>030104</v>
          </cell>
          <cell r="B160" t="str">
            <v>Demolição manual de concreto armado</v>
          </cell>
          <cell r="C160" t="str">
            <v>m³</v>
          </cell>
          <cell r="D160">
            <v>0</v>
          </cell>
          <cell r="E160">
            <v>194.20000000000002</v>
          </cell>
          <cell r="F160">
            <v>194.20000000000002</v>
          </cell>
        </row>
        <row r="161">
          <cell r="A161" t="str">
            <v>030106</v>
          </cell>
          <cell r="B161" t="str">
            <v>Demolição manual de lajes pré-moldadas, incluindo revestimento</v>
          </cell>
          <cell r="C161" t="str">
            <v>m²</v>
          </cell>
          <cell r="D161">
            <v>0</v>
          </cell>
          <cell r="E161">
            <v>14.57</v>
          </cell>
          <cell r="F161">
            <v>14.57</v>
          </cell>
        </row>
        <row r="162">
          <cell r="A162" t="str">
            <v>030120</v>
          </cell>
          <cell r="B162" t="str">
            <v>Demolição mecanizada de concreto armado, inclusive fragmentação, carregamento, transporte até 1,0 quilômetro e descarregamento</v>
          </cell>
          <cell r="C162" t="str">
            <v>m³</v>
          </cell>
          <cell r="D162">
            <v>186.08</v>
          </cell>
          <cell r="E162">
            <v>58.26</v>
          </cell>
          <cell r="F162">
            <v>244.34</v>
          </cell>
        </row>
        <row r="163">
          <cell r="A163" t="str">
            <v>030121</v>
          </cell>
          <cell r="B163" t="str">
            <v>Demolição mecanizada de concreto armado, inclusive fragmentação e acomodação do material</v>
          </cell>
          <cell r="C163" t="str">
            <v>m³</v>
          </cell>
          <cell r="D163">
            <v>177.38</v>
          </cell>
          <cell r="E163">
            <v>58.26</v>
          </cell>
          <cell r="F163">
            <v>235.64000000000001</v>
          </cell>
        </row>
        <row r="164">
          <cell r="A164" t="str">
            <v>030122</v>
          </cell>
          <cell r="B164" t="str">
            <v>Demolição mecanizada de concreto simples, inclusive fragmentação, carregamento, transporte até 1,0 quilômetro e descarregamento</v>
          </cell>
          <cell r="C164" t="str">
            <v>m³</v>
          </cell>
          <cell r="D164">
            <v>97.39</v>
          </cell>
          <cell r="E164">
            <v>38.840000000000003</v>
          </cell>
          <cell r="F164">
            <v>136.22999999999999</v>
          </cell>
        </row>
        <row r="165">
          <cell r="A165" t="str">
            <v>030123</v>
          </cell>
          <cell r="B165" t="str">
            <v>Demolição mecanizada de concreto simples, inclusive fragmentação e acomodação do material</v>
          </cell>
          <cell r="C165" t="str">
            <v>m³</v>
          </cell>
          <cell r="D165">
            <v>88.69</v>
          </cell>
          <cell r="E165">
            <v>38.840000000000003</v>
          </cell>
          <cell r="F165">
            <v>127.53</v>
          </cell>
        </row>
        <row r="166">
          <cell r="A166" t="str">
            <v>030124</v>
          </cell>
          <cell r="B166" t="str">
            <v>Demolição mecanizada de pavimento ou piso em concreto, inclusive fragmentação, carregamento, transporte até 1,0 quilômetro e descarregamento</v>
          </cell>
          <cell r="C166" t="str">
            <v>m²</v>
          </cell>
          <cell r="D166">
            <v>9.57</v>
          </cell>
          <cell r="E166">
            <v>3.88</v>
          </cell>
          <cell r="F166">
            <v>13.450000000000001</v>
          </cell>
        </row>
        <row r="167">
          <cell r="A167" t="str">
            <v>030125</v>
          </cell>
          <cell r="B167" t="str">
            <v>Demolição mecanizada de pavimento ou piso em concreto, inclusive fragmentação e acomodação do material</v>
          </cell>
          <cell r="C167" t="str">
            <v>m²</v>
          </cell>
          <cell r="D167">
            <v>8.8699999999999992</v>
          </cell>
          <cell r="E167">
            <v>3.88</v>
          </cell>
          <cell r="F167">
            <v>12.75</v>
          </cell>
        </row>
        <row r="168">
          <cell r="A168" t="str">
            <v>030126</v>
          </cell>
          <cell r="B168" t="str">
            <v>Demolição mecanizada de sarjeta ou sarjetão, inclusive fragmentação, carregamento, transporte até 1,0 quilômetro e descarregamento</v>
          </cell>
          <cell r="C168" t="str">
            <v>m³</v>
          </cell>
          <cell r="D168">
            <v>95.69</v>
          </cell>
          <cell r="E168">
            <v>38.840000000000003</v>
          </cell>
          <cell r="F168">
            <v>134.53</v>
          </cell>
        </row>
        <row r="169">
          <cell r="A169" t="str">
            <v>030127</v>
          </cell>
          <cell r="B169" t="str">
            <v>Demolição mecanizada de sarjeta ou sarjetão, inclusive fragmentação e acomodação do material</v>
          </cell>
          <cell r="C169" t="str">
            <v>m³</v>
          </cell>
          <cell r="D169">
            <v>88.69</v>
          </cell>
          <cell r="E169">
            <v>38.840000000000003</v>
          </cell>
          <cell r="F169">
            <v>127.53</v>
          </cell>
        </row>
        <row r="170">
          <cell r="A170" t="str">
            <v>030202</v>
          </cell>
          <cell r="B170" t="str">
            <v>Demolição manual de alvenaria de fundação/embasamento</v>
          </cell>
          <cell r="C170" t="str">
            <v>m³</v>
          </cell>
          <cell r="D170">
            <v>0</v>
          </cell>
          <cell r="E170">
            <v>58.26</v>
          </cell>
          <cell r="F170">
            <v>58.26</v>
          </cell>
        </row>
        <row r="171">
          <cell r="A171" t="str">
            <v>030204</v>
          </cell>
          <cell r="B171" t="str">
            <v>Demolição manual de alvenaria de elevação ou elemento vazado, incluindo revestimento</v>
          </cell>
          <cell r="C171" t="str">
            <v>m³</v>
          </cell>
          <cell r="D171">
            <v>0</v>
          </cell>
          <cell r="E171">
            <v>38.840000000000003</v>
          </cell>
          <cell r="F171">
            <v>38.840000000000003</v>
          </cell>
        </row>
        <row r="172">
          <cell r="A172" t="str">
            <v>030302</v>
          </cell>
          <cell r="B172" t="str">
            <v>Apicoamento manual de piso, parede ou teto</v>
          </cell>
          <cell r="C172" t="str">
            <v>m²</v>
          </cell>
          <cell r="D172">
            <v>0</v>
          </cell>
          <cell r="E172">
            <v>1.46</v>
          </cell>
          <cell r="F172">
            <v>1.46</v>
          </cell>
        </row>
        <row r="173">
          <cell r="A173" t="str">
            <v>030304</v>
          </cell>
          <cell r="B173" t="str">
            <v>Demolição manual de revestimento em massa de parede ou teto</v>
          </cell>
          <cell r="C173" t="str">
            <v>m²</v>
          </cell>
          <cell r="D173">
            <v>0</v>
          </cell>
          <cell r="E173">
            <v>2.91</v>
          </cell>
          <cell r="F173">
            <v>2.91</v>
          </cell>
        </row>
        <row r="174">
          <cell r="A174" t="str">
            <v>030306</v>
          </cell>
          <cell r="B174" t="str">
            <v>Demolição manual de revestimento em massa de piso</v>
          </cell>
          <cell r="C174" t="str">
            <v>m²</v>
          </cell>
          <cell r="D174">
            <v>0</v>
          </cell>
          <cell r="E174">
            <v>4.8600000000000003</v>
          </cell>
          <cell r="F174">
            <v>4.8600000000000003</v>
          </cell>
        </row>
        <row r="175">
          <cell r="A175" t="str">
            <v>030402</v>
          </cell>
          <cell r="B175" t="str">
            <v>Demolição manual de revestimento cerâmico, incluindo a base</v>
          </cell>
          <cell r="C175" t="str">
            <v>m²</v>
          </cell>
          <cell r="D175">
            <v>0</v>
          </cell>
          <cell r="E175">
            <v>5.83</v>
          </cell>
          <cell r="F175">
            <v>5.83</v>
          </cell>
        </row>
        <row r="176">
          <cell r="A176" t="str">
            <v>030403</v>
          </cell>
          <cell r="B176" t="str">
            <v>Demolição manual de revestimento em ladrilho hidráulico, incluindo a base</v>
          </cell>
          <cell r="C176" t="str">
            <v>m²</v>
          </cell>
          <cell r="D176">
            <v>0</v>
          </cell>
          <cell r="E176">
            <v>4.8600000000000003</v>
          </cell>
          <cell r="F176">
            <v>4.8600000000000003</v>
          </cell>
        </row>
        <row r="177">
          <cell r="A177" t="str">
            <v>030404</v>
          </cell>
          <cell r="B177" t="str">
            <v>Demolição manual de rodapé, soleira ou peitoril, em material cerâmico e/ou ladrilho hidráilico, incluindo a base</v>
          </cell>
          <cell r="C177" t="str">
            <v>m</v>
          </cell>
          <cell r="D177">
            <v>0</v>
          </cell>
          <cell r="E177">
            <v>1.46</v>
          </cell>
          <cell r="F177">
            <v>1.46</v>
          </cell>
        </row>
        <row r="178">
          <cell r="A178" t="str">
            <v>030502</v>
          </cell>
          <cell r="B178" t="str">
            <v>Demolição manual de revestimento sintético, incluindo a base</v>
          </cell>
          <cell r="C178" t="str">
            <v>m²</v>
          </cell>
          <cell r="D178">
            <v>0</v>
          </cell>
          <cell r="E178">
            <v>3.88</v>
          </cell>
          <cell r="F178">
            <v>3.88</v>
          </cell>
        </row>
        <row r="179">
          <cell r="A179" t="str">
            <v>030605</v>
          </cell>
          <cell r="B179" t="str">
            <v>Desmonte (levantamento) mecanizado de pavimento em paralelepípedo ou lajota de concreto, inclusive carregamento, transporte até 1,0 quilômetro e descarregamento</v>
          </cell>
          <cell r="C179" t="str">
            <v>m²</v>
          </cell>
          <cell r="D179">
            <v>6.96</v>
          </cell>
          <cell r="E179">
            <v>4.8600000000000003</v>
          </cell>
          <cell r="F179">
            <v>11.82</v>
          </cell>
        </row>
        <row r="180">
          <cell r="A180" t="str">
            <v>030606</v>
          </cell>
          <cell r="B180" t="str">
            <v>Desmonte (levantamento) mecanizado de pavimento em paralelepípedo ou lajota de concreto, inclusive acomodação do material</v>
          </cell>
          <cell r="C180" t="str">
            <v>m²</v>
          </cell>
          <cell r="D180">
            <v>0.71</v>
          </cell>
          <cell r="E180">
            <v>4.8600000000000003</v>
          </cell>
          <cell r="F180">
            <v>5.57</v>
          </cell>
        </row>
        <row r="181">
          <cell r="A181" t="str">
            <v>030701</v>
          </cell>
          <cell r="B181" t="str">
            <v>Demolição (levantamento) mecanizada de pavimento asfáltico, inclusive carregamento, transporte até 1,0 quilômetro e descarregamento</v>
          </cell>
          <cell r="C181" t="str">
            <v>m²</v>
          </cell>
          <cell r="D181">
            <v>9.86</v>
          </cell>
          <cell r="E181">
            <v>1.94</v>
          </cell>
          <cell r="F181">
            <v>11.8</v>
          </cell>
        </row>
        <row r="182">
          <cell r="A182" t="str">
            <v>030703</v>
          </cell>
          <cell r="B182" t="str">
            <v>Demolição (levantamento) mecanizada de pavimento asfáltico, inclusive fragmentação e acomodação do material</v>
          </cell>
          <cell r="C182" t="str">
            <v>m²</v>
          </cell>
          <cell r="D182">
            <v>8.8699999999999992</v>
          </cell>
          <cell r="E182">
            <v>1.94</v>
          </cell>
          <cell r="F182">
            <v>10.81</v>
          </cell>
        </row>
        <row r="183">
          <cell r="A183" t="str">
            <v>030705</v>
          </cell>
          <cell r="B183" t="str">
            <v>Fresagem de pavimento asfáltico com espessura até 5 cm, inclusive carregamento, transporte até 1,0 quilômetro e descarregamento</v>
          </cell>
          <cell r="C183" t="str">
            <v>m²</v>
          </cell>
          <cell r="D183">
            <v>3.61</v>
          </cell>
          <cell r="E183">
            <v>0.68</v>
          </cell>
          <cell r="F183">
            <v>4.29</v>
          </cell>
        </row>
        <row r="184">
          <cell r="A184" t="str">
            <v>030707</v>
          </cell>
          <cell r="B184" t="str">
            <v>Fresagem de pavimento asfáltico com espessura até 5 cm, inclusive acomodação do material</v>
          </cell>
          <cell r="C184" t="str">
            <v>m²</v>
          </cell>
          <cell r="D184">
            <v>2.57</v>
          </cell>
          <cell r="E184">
            <v>0.68</v>
          </cell>
          <cell r="F184">
            <v>3.25</v>
          </cell>
        </row>
        <row r="185">
          <cell r="A185" t="str">
            <v>030708</v>
          </cell>
          <cell r="B185" t="str">
            <v>Fresagem de pavimeto asfáltico com espessura até 5 cm, inclusive remoção do material fresado até 10 km e varrição</v>
          </cell>
          <cell r="C185" t="str">
            <v>m²</v>
          </cell>
          <cell r="D185">
            <v>5.08</v>
          </cell>
          <cell r="E185">
            <v>0.28999999999999998</v>
          </cell>
          <cell r="F185">
            <v>5.37</v>
          </cell>
        </row>
        <row r="186">
          <cell r="A186" t="str">
            <v>030802</v>
          </cell>
          <cell r="B186" t="str">
            <v>Demolição manual de forro em estuque, inclusive sistema de fixação/tarugamento</v>
          </cell>
          <cell r="C186" t="str">
            <v>m²</v>
          </cell>
          <cell r="D186">
            <v>0</v>
          </cell>
          <cell r="E186">
            <v>5.05</v>
          </cell>
          <cell r="F186">
            <v>5.05</v>
          </cell>
        </row>
        <row r="187">
          <cell r="A187" t="str">
            <v>030804</v>
          </cell>
          <cell r="B187" t="str">
            <v>Demolição manual de forro qualquer, inclusive sistema de fixação/tarugamento</v>
          </cell>
          <cell r="C187" t="str">
            <v>m²</v>
          </cell>
          <cell r="D187">
            <v>0</v>
          </cell>
          <cell r="E187">
            <v>2.91</v>
          </cell>
          <cell r="F187">
            <v>2.91</v>
          </cell>
        </row>
        <row r="188">
          <cell r="A188" t="str">
            <v>030806</v>
          </cell>
          <cell r="B188" t="str">
            <v>Demolição manual de forro em gesso, inclusive sistema de fixação</v>
          </cell>
          <cell r="C188" t="str">
            <v>m²</v>
          </cell>
          <cell r="D188">
            <v>0</v>
          </cell>
          <cell r="E188">
            <v>2.91</v>
          </cell>
          <cell r="F188">
            <v>2.91</v>
          </cell>
        </row>
        <row r="189">
          <cell r="A189" t="str">
            <v>030902</v>
          </cell>
          <cell r="B189" t="str">
            <v>Demolição manual de camada impermeabilizante</v>
          </cell>
          <cell r="C189" t="str">
            <v>m²</v>
          </cell>
          <cell r="D189">
            <v>0</v>
          </cell>
          <cell r="E189">
            <v>7.8</v>
          </cell>
          <cell r="F189">
            <v>7.8</v>
          </cell>
        </row>
        <row r="190">
          <cell r="A190" t="str">
            <v>030904</v>
          </cell>
          <cell r="B190" t="str">
            <v>Demolição manual de argamassa regularizante, isolante ou protetora e papel kraft</v>
          </cell>
          <cell r="C190" t="str">
            <v>m²</v>
          </cell>
          <cell r="D190">
            <v>0</v>
          </cell>
          <cell r="E190">
            <v>9.36</v>
          </cell>
          <cell r="F190">
            <v>9.36</v>
          </cell>
        </row>
        <row r="191">
          <cell r="A191" t="str">
            <v>030906</v>
          </cell>
          <cell r="B191" t="str">
            <v>Remoção manual de junta de dilatação ou retração, inclusive apoio</v>
          </cell>
          <cell r="C191" t="str">
            <v>m</v>
          </cell>
          <cell r="D191">
            <v>0</v>
          </cell>
          <cell r="E191">
            <v>3.12</v>
          </cell>
          <cell r="F191">
            <v>3.12</v>
          </cell>
        </row>
        <row r="192">
          <cell r="A192" t="str">
            <v>031002</v>
          </cell>
          <cell r="B192" t="str">
            <v>Remoção de pintura em rodapé, baguete ou moldura com lixa</v>
          </cell>
          <cell r="C192" t="str">
            <v>m</v>
          </cell>
          <cell r="D192">
            <v>0.04</v>
          </cell>
          <cell r="E192">
            <v>0.61</v>
          </cell>
          <cell r="F192">
            <v>0.65</v>
          </cell>
        </row>
        <row r="193">
          <cell r="A193" t="str">
            <v>031004</v>
          </cell>
          <cell r="B193" t="str">
            <v>Remoção de pintura em rodapé, baguete ou moldura com produto químico</v>
          </cell>
          <cell r="C193" t="str">
            <v>m</v>
          </cell>
          <cell r="D193">
            <v>0.34</v>
          </cell>
          <cell r="E193">
            <v>0.61</v>
          </cell>
          <cell r="F193">
            <v>0.95000000000000007</v>
          </cell>
        </row>
        <row r="194">
          <cell r="A194" t="str">
            <v>031006</v>
          </cell>
          <cell r="B194" t="str">
            <v>Remoção de caiação ou tinta mineral impermeável</v>
          </cell>
          <cell r="C194" t="str">
            <v>m²</v>
          </cell>
          <cell r="D194">
            <v>0.21</v>
          </cell>
          <cell r="E194">
            <v>1.22</v>
          </cell>
          <cell r="F194">
            <v>1.43</v>
          </cell>
        </row>
        <row r="195">
          <cell r="A195" t="str">
            <v>031008</v>
          </cell>
          <cell r="B195" t="str">
            <v>Remoção de pintura em superfícies de madeira e/ou metálicas com produtos químicos</v>
          </cell>
          <cell r="C195" t="str">
            <v>m²</v>
          </cell>
          <cell r="D195">
            <v>1.72</v>
          </cell>
          <cell r="E195">
            <v>4.8600000000000003</v>
          </cell>
          <cell r="F195">
            <v>6.58</v>
          </cell>
        </row>
        <row r="196">
          <cell r="A196" t="str">
            <v>031010</v>
          </cell>
          <cell r="B196" t="str">
            <v>Remoção de pintura em superfícies de madeira e/ou metálicas com lixamento</v>
          </cell>
          <cell r="C196" t="str">
            <v>m²</v>
          </cell>
          <cell r="D196">
            <v>0.21</v>
          </cell>
          <cell r="E196">
            <v>3.65</v>
          </cell>
          <cell r="F196">
            <v>3.86</v>
          </cell>
        </row>
        <row r="197">
          <cell r="A197" t="str">
            <v>031012</v>
          </cell>
          <cell r="B197" t="str">
            <v>Remoção de pintura em massa com produtos químicos</v>
          </cell>
          <cell r="C197" t="str">
            <v>m²</v>
          </cell>
          <cell r="D197">
            <v>1.72</v>
          </cell>
          <cell r="E197">
            <v>3.65</v>
          </cell>
          <cell r="F197">
            <v>5.37</v>
          </cell>
        </row>
        <row r="198">
          <cell r="A198" t="str">
            <v>031014</v>
          </cell>
          <cell r="B198" t="str">
            <v>Remoção de pintura em massa com lixamento</v>
          </cell>
          <cell r="C198" t="str">
            <v>m²</v>
          </cell>
          <cell r="D198">
            <v>0.21</v>
          </cell>
          <cell r="E198">
            <v>2.4300000000000002</v>
          </cell>
          <cell r="F198">
            <v>2.64</v>
          </cell>
        </row>
        <row r="199">
          <cell r="A199" t="str">
            <v>040102</v>
          </cell>
          <cell r="B199" t="str">
            <v>Retirada de divisória em placa de madeira ou fibrocimento tarugada</v>
          </cell>
          <cell r="C199" t="str">
            <v>m²</v>
          </cell>
          <cell r="D199">
            <v>0</v>
          </cell>
          <cell r="E199">
            <v>17.21</v>
          </cell>
          <cell r="F199">
            <v>17.21</v>
          </cell>
        </row>
        <row r="200">
          <cell r="A200" t="str">
            <v>040104</v>
          </cell>
          <cell r="B200" t="str">
            <v>Retirada de divisória em placa de madeira ou fibrocimento com montantes metálicos</v>
          </cell>
          <cell r="C200" t="str">
            <v>m²</v>
          </cell>
          <cell r="D200">
            <v>0</v>
          </cell>
          <cell r="E200">
            <v>14.91</v>
          </cell>
          <cell r="F200">
            <v>14.91</v>
          </cell>
        </row>
        <row r="201">
          <cell r="A201" t="str">
            <v>040106</v>
          </cell>
          <cell r="B201" t="str">
            <v>Retirada de divisória em placa de concreto, granito, granilite ou mármore</v>
          </cell>
          <cell r="C201" t="str">
            <v>m²</v>
          </cell>
          <cell r="D201">
            <v>0</v>
          </cell>
          <cell r="E201">
            <v>9.41</v>
          </cell>
          <cell r="F201">
            <v>9.41</v>
          </cell>
        </row>
        <row r="202">
          <cell r="A202" t="str">
            <v>040108</v>
          </cell>
          <cell r="B202" t="str">
            <v>Retirada de fechamento em placas pré-moldadas, inclusive pilares</v>
          </cell>
          <cell r="C202" t="str">
            <v>m²</v>
          </cell>
          <cell r="D202">
            <v>1.21</v>
          </cell>
          <cell r="E202">
            <v>0.33</v>
          </cell>
          <cell r="F202">
            <v>1.54</v>
          </cell>
        </row>
        <row r="203">
          <cell r="A203" t="str">
            <v>040109</v>
          </cell>
          <cell r="B203" t="str">
            <v>Retirada de barreira de proteção com arame de alta segurança, simples ou duplo</v>
          </cell>
          <cell r="C203" t="str">
            <v>m</v>
          </cell>
          <cell r="D203">
            <v>0</v>
          </cell>
          <cell r="E203">
            <v>2.0499999999999998</v>
          </cell>
          <cell r="F203">
            <v>2.0499999999999998</v>
          </cell>
        </row>
        <row r="204">
          <cell r="A204" t="str">
            <v>040110</v>
          </cell>
          <cell r="B204" t="str">
            <v>Retirada de cerca</v>
          </cell>
          <cell r="C204" t="str">
            <v>m</v>
          </cell>
          <cell r="D204">
            <v>0</v>
          </cell>
          <cell r="E204">
            <v>6.0200000000000005</v>
          </cell>
          <cell r="F204">
            <v>6.0200000000000005</v>
          </cell>
        </row>
        <row r="205">
          <cell r="A205" t="str">
            <v>040202</v>
          </cell>
          <cell r="B205" t="str">
            <v>Retirada de peças lineares em madeira com seção até 60 cm²</v>
          </cell>
          <cell r="C205" t="str">
            <v>m</v>
          </cell>
          <cell r="D205">
            <v>0</v>
          </cell>
          <cell r="E205">
            <v>0.62</v>
          </cell>
          <cell r="F205">
            <v>0.62</v>
          </cell>
        </row>
        <row r="206">
          <cell r="A206" t="str">
            <v>040203</v>
          </cell>
          <cell r="B206" t="str">
            <v>Retirada de peças lineares em madeira com seção superior a 60 cm²</v>
          </cell>
          <cell r="C206" t="str">
            <v>m</v>
          </cell>
          <cell r="D206">
            <v>0</v>
          </cell>
          <cell r="E206">
            <v>2.09</v>
          </cell>
          <cell r="F206">
            <v>2.09</v>
          </cell>
        </row>
        <row r="207">
          <cell r="A207" t="str">
            <v>040205</v>
          </cell>
          <cell r="B207" t="str">
            <v>Retirada de estrutura em madeira tesoura - telhas de barro</v>
          </cell>
          <cell r="C207" t="str">
            <v>m²</v>
          </cell>
          <cell r="D207">
            <v>0</v>
          </cell>
          <cell r="E207">
            <v>11.48</v>
          </cell>
          <cell r="F207">
            <v>11.48</v>
          </cell>
        </row>
        <row r="208">
          <cell r="A208" t="str">
            <v>040207</v>
          </cell>
          <cell r="B208" t="str">
            <v>Retirada de estrutura em madeira tesoura - telhas perfil qualquer</v>
          </cell>
          <cell r="C208" t="str">
            <v>m²</v>
          </cell>
          <cell r="D208">
            <v>0</v>
          </cell>
          <cell r="E208">
            <v>9.39</v>
          </cell>
          <cell r="F208">
            <v>9.39</v>
          </cell>
        </row>
        <row r="209">
          <cell r="A209" t="str">
            <v>040209</v>
          </cell>
          <cell r="B209" t="str">
            <v>Retirada de estrutura em madeira pontaletada - telhas de barro</v>
          </cell>
          <cell r="C209" t="str">
            <v>m²</v>
          </cell>
          <cell r="D209">
            <v>0</v>
          </cell>
          <cell r="E209">
            <v>8.35</v>
          </cell>
          <cell r="F209">
            <v>8.35</v>
          </cell>
        </row>
        <row r="210">
          <cell r="A210" t="str">
            <v>040211</v>
          </cell>
          <cell r="B210" t="str">
            <v>Retirada de estrutura em madeira pontaletada - telhas perfil qualquer</v>
          </cell>
          <cell r="C210" t="str">
            <v>m²</v>
          </cell>
          <cell r="D210">
            <v>0</v>
          </cell>
          <cell r="E210">
            <v>6.26</v>
          </cell>
          <cell r="F210">
            <v>6.26</v>
          </cell>
        </row>
        <row r="211">
          <cell r="A211" t="str">
            <v>040214</v>
          </cell>
          <cell r="B211" t="str">
            <v>Retirada de estrutura metálica</v>
          </cell>
          <cell r="C211" t="str">
            <v>kg</v>
          </cell>
          <cell r="D211">
            <v>1.3</v>
          </cell>
          <cell r="E211">
            <v>0</v>
          </cell>
          <cell r="F211">
            <v>1.3</v>
          </cell>
        </row>
        <row r="212">
          <cell r="A212" t="str">
            <v>040302</v>
          </cell>
          <cell r="B212" t="str">
            <v>Retirada de telhamento em barro</v>
          </cell>
          <cell r="C212" t="str">
            <v>m²</v>
          </cell>
          <cell r="D212">
            <v>0</v>
          </cell>
          <cell r="E212">
            <v>7.44</v>
          </cell>
          <cell r="F212">
            <v>7.44</v>
          </cell>
        </row>
        <row r="213">
          <cell r="A213" t="str">
            <v>040304</v>
          </cell>
          <cell r="B213" t="str">
            <v>Retirada de telhamento perfil e material qualquer, exceto barro</v>
          </cell>
          <cell r="C213" t="str">
            <v>m²</v>
          </cell>
          <cell r="D213">
            <v>0</v>
          </cell>
          <cell r="E213">
            <v>3.72</v>
          </cell>
          <cell r="F213">
            <v>3.72</v>
          </cell>
        </row>
        <row r="214">
          <cell r="A214" t="str">
            <v>040306</v>
          </cell>
          <cell r="B214" t="str">
            <v>Retirada de cumeeira ou espigão em barro</v>
          </cell>
          <cell r="C214" t="str">
            <v>m</v>
          </cell>
          <cell r="D214">
            <v>0</v>
          </cell>
          <cell r="E214">
            <v>2.79</v>
          </cell>
          <cell r="F214">
            <v>2.79</v>
          </cell>
        </row>
        <row r="215">
          <cell r="A215" t="str">
            <v>040308</v>
          </cell>
          <cell r="B215" t="str">
            <v>Retirada de cumeeira, espigão ou rufo perfil qualquer</v>
          </cell>
          <cell r="C215" t="str">
            <v>m</v>
          </cell>
          <cell r="D215">
            <v>0</v>
          </cell>
          <cell r="E215">
            <v>4.6500000000000004</v>
          </cell>
          <cell r="F215">
            <v>4.6500000000000004</v>
          </cell>
        </row>
        <row r="216">
          <cell r="A216" t="str">
            <v>040309</v>
          </cell>
          <cell r="B216" t="str">
            <v>Retirada de domo de acrílico, inclusive perfis metálicos de fixação</v>
          </cell>
          <cell r="C216" t="str">
            <v>m²</v>
          </cell>
          <cell r="D216">
            <v>0</v>
          </cell>
          <cell r="E216">
            <v>5.88</v>
          </cell>
          <cell r="F216">
            <v>5.88</v>
          </cell>
        </row>
        <row r="217">
          <cell r="A217" t="str">
            <v>040401</v>
          </cell>
          <cell r="B217" t="str">
            <v>Retirada de revestimento em pedra, granito ou mármore, em parede ou fachada</v>
          </cell>
          <cell r="C217" t="str">
            <v>m²</v>
          </cell>
          <cell r="D217">
            <v>0</v>
          </cell>
          <cell r="E217">
            <v>20.740000000000002</v>
          </cell>
          <cell r="F217">
            <v>20.740000000000002</v>
          </cell>
        </row>
        <row r="218">
          <cell r="A218" t="str">
            <v>040402</v>
          </cell>
          <cell r="B218" t="str">
            <v>Retirada de piso em pedra, granito ou mármore</v>
          </cell>
          <cell r="C218" t="str">
            <v>m²</v>
          </cell>
          <cell r="D218">
            <v>0</v>
          </cell>
          <cell r="E218">
            <v>12.620000000000001</v>
          </cell>
          <cell r="F218">
            <v>12.620000000000001</v>
          </cell>
        </row>
        <row r="219">
          <cell r="A219" t="str">
            <v>040403</v>
          </cell>
          <cell r="B219" t="str">
            <v>Retirada de soleira ou peitoril em pedra, granito ou mármore</v>
          </cell>
          <cell r="C219" t="str">
            <v>m</v>
          </cell>
          <cell r="D219">
            <v>0</v>
          </cell>
          <cell r="E219">
            <v>8.74</v>
          </cell>
          <cell r="F219">
            <v>8.74</v>
          </cell>
        </row>
        <row r="220">
          <cell r="A220" t="str">
            <v>040404</v>
          </cell>
          <cell r="B220" t="str">
            <v>Retirada de degrau em pedra, granito ou mármore</v>
          </cell>
          <cell r="C220" t="str">
            <v>m</v>
          </cell>
          <cell r="D220">
            <v>0</v>
          </cell>
          <cell r="E220">
            <v>9.7100000000000009</v>
          </cell>
          <cell r="F220">
            <v>9.7100000000000009</v>
          </cell>
        </row>
        <row r="221">
          <cell r="A221" t="str">
            <v>040406</v>
          </cell>
          <cell r="B221" t="str">
            <v>Retirada de rodapé em pedra, granito ou mármore</v>
          </cell>
          <cell r="C221" t="str">
            <v>m</v>
          </cell>
          <cell r="D221">
            <v>0</v>
          </cell>
          <cell r="E221">
            <v>7.7700000000000005</v>
          </cell>
          <cell r="F221">
            <v>7.7700000000000005</v>
          </cell>
        </row>
        <row r="222">
          <cell r="A222" t="str">
            <v>040501</v>
          </cell>
          <cell r="B222" t="str">
            <v>Retirada de revestimento em lambris de madeira</v>
          </cell>
          <cell r="C222" t="str">
            <v>m²</v>
          </cell>
          <cell r="D222">
            <v>0</v>
          </cell>
          <cell r="E222">
            <v>27.02</v>
          </cell>
          <cell r="F222">
            <v>27.02</v>
          </cell>
        </row>
        <row r="223">
          <cell r="A223" t="str">
            <v>040502</v>
          </cell>
          <cell r="B223" t="str">
            <v>Retirada de piso em tacos de madeira</v>
          </cell>
          <cell r="C223" t="str">
            <v>m²</v>
          </cell>
          <cell r="D223">
            <v>0</v>
          </cell>
          <cell r="E223">
            <v>5.83</v>
          </cell>
          <cell r="F223">
            <v>5.83</v>
          </cell>
        </row>
        <row r="224">
          <cell r="A224" t="str">
            <v>040504</v>
          </cell>
          <cell r="B224" t="str">
            <v>Retirada de soalho somente o tablado</v>
          </cell>
          <cell r="C224" t="str">
            <v>m²</v>
          </cell>
          <cell r="D224">
            <v>0</v>
          </cell>
          <cell r="E224">
            <v>7.3</v>
          </cell>
          <cell r="F224">
            <v>7.3</v>
          </cell>
        </row>
        <row r="225">
          <cell r="A225" t="str">
            <v>040506</v>
          </cell>
          <cell r="B225" t="str">
            <v>Retirada de soalho inclusive vigamento</v>
          </cell>
          <cell r="C225" t="str">
            <v>m²</v>
          </cell>
          <cell r="D225">
            <v>0</v>
          </cell>
          <cell r="E225">
            <v>12.52</v>
          </cell>
          <cell r="F225">
            <v>12.52</v>
          </cell>
        </row>
        <row r="226">
          <cell r="A226" t="str">
            <v>040508</v>
          </cell>
          <cell r="B226" t="str">
            <v>Retirada de degrau em madeira</v>
          </cell>
          <cell r="C226" t="str">
            <v>m</v>
          </cell>
          <cell r="D226">
            <v>0</v>
          </cell>
          <cell r="E226">
            <v>6.26</v>
          </cell>
          <cell r="F226">
            <v>6.26</v>
          </cell>
        </row>
        <row r="227">
          <cell r="A227" t="str">
            <v>040510</v>
          </cell>
          <cell r="B227" t="str">
            <v>Retirada de rodapé inclusive cordão em madeira</v>
          </cell>
          <cell r="C227" t="str">
            <v>m</v>
          </cell>
          <cell r="D227">
            <v>0</v>
          </cell>
          <cell r="E227">
            <v>1.41</v>
          </cell>
          <cell r="F227">
            <v>1.41</v>
          </cell>
        </row>
        <row r="228">
          <cell r="A228" t="str">
            <v>040601</v>
          </cell>
          <cell r="B228" t="str">
            <v>Retirada de revestimento em lambris metálicos</v>
          </cell>
          <cell r="C228" t="str">
            <v>m²</v>
          </cell>
          <cell r="D228">
            <v>0</v>
          </cell>
          <cell r="E228">
            <v>27.02</v>
          </cell>
          <cell r="F228">
            <v>27.02</v>
          </cell>
        </row>
        <row r="229">
          <cell r="A229" t="str">
            <v>040602</v>
          </cell>
          <cell r="B229" t="str">
            <v>Retirada de piso em material sintético assentado a cola</v>
          </cell>
          <cell r="C229" t="str">
            <v>m²</v>
          </cell>
          <cell r="D229">
            <v>0</v>
          </cell>
          <cell r="E229">
            <v>2.15</v>
          </cell>
          <cell r="F229">
            <v>2.15</v>
          </cell>
        </row>
        <row r="230">
          <cell r="A230" t="str">
            <v>040604</v>
          </cell>
          <cell r="B230" t="str">
            <v>Retirada de degrau em material sintético assentado a cola</v>
          </cell>
          <cell r="C230" t="str">
            <v>m</v>
          </cell>
          <cell r="D230">
            <v>0</v>
          </cell>
          <cell r="E230">
            <v>1.99</v>
          </cell>
          <cell r="F230">
            <v>1.99</v>
          </cell>
        </row>
        <row r="231">
          <cell r="A231" t="str">
            <v>040606</v>
          </cell>
          <cell r="B231" t="str">
            <v>Retirada de rodapé inclusive cordão em material sintético</v>
          </cell>
          <cell r="C231" t="str">
            <v>m</v>
          </cell>
          <cell r="D231">
            <v>0</v>
          </cell>
          <cell r="E231">
            <v>0.49</v>
          </cell>
          <cell r="F231">
            <v>0.49</v>
          </cell>
        </row>
        <row r="232">
          <cell r="A232" t="str">
            <v>040610</v>
          </cell>
          <cell r="B232" t="str">
            <v>Retirada de piso elevado telescópico metálico, inclusive estrutura de sustentação</v>
          </cell>
          <cell r="C232" t="str">
            <v>m²</v>
          </cell>
          <cell r="D232">
            <v>0</v>
          </cell>
          <cell r="E232">
            <v>23.28</v>
          </cell>
          <cell r="F232">
            <v>23.28</v>
          </cell>
        </row>
        <row r="233">
          <cell r="A233" t="str">
            <v>040702</v>
          </cell>
          <cell r="B233" t="str">
            <v>Retirada de forro qualquer em placas ou tiras fixadas</v>
          </cell>
          <cell r="C233" t="str">
            <v>m²</v>
          </cell>
          <cell r="D233">
            <v>0</v>
          </cell>
          <cell r="E233">
            <v>5.84</v>
          </cell>
          <cell r="F233">
            <v>5.84</v>
          </cell>
        </row>
        <row r="234">
          <cell r="A234" t="str">
            <v>040704</v>
          </cell>
          <cell r="B234" t="str">
            <v>Retirada de forro qualquer em placas ou tiras apoiadas</v>
          </cell>
          <cell r="C234" t="str">
            <v>m²</v>
          </cell>
          <cell r="D234">
            <v>0</v>
          </cell>
          <cell r="E234">
            <v>3.13</v>
          </cell>
          <cell r="F234">
            <v>3.13</v>
          </cell>
        </row>
        <row r="235">
          <cell r="A235" t="str">
            <v>040706</v>
          </cell>
          <cell r="B235" t="str">
            <v>Retirada de sistema de fixação/tarugamento de forro</v>
          </cell>
          <cell r="C235" t="str">
            <v>m²</v>
          </cell>
          <cell r="D235">
            <v>0</v>
          </cell>
          <cell r="E235">
            <v>2.4300000000000002</v>
          </cell>
          <cell r="F235">
            <v>2.4300000000000002</v>
          </cell>
        </row>
        <row r="236">
          <cell r="A236" t="str">
            <v>040802</v>
          </cell>
          <cell r="B236" t="str">
            <v>Retirada de folha de esquadria em madeira</v>
          </cell>
          <cell r="C236" t="str">
            <v>un</v>
          </cell>
          <cell r="D236">
            <v>0</v>
          </cell>
          <cell r="E236">
            <v>10.44</v>
          </cell>
          <cell r="F236">
            <v>10.44</v>
          </cell>
        </row>
        <row r="237">
          <cell r="A237" t="str">
            <v>040804</v>
          </cell>
          <cell r="B237" t="str">
            <v>Retirada de guarnição, moldura e peças lineares em madeira, fixadas</v>
          </cell>
          <cell r="C237" t="str">
            <v>m</v>
          </cell>
          <cell r="D237">
            <v>0</v>
          </cell>
          <cell r="E237">
            <v>0.8</v>
          </cell>
          <cell r="F237">
            <v>0.8</v>
          </cell>
        </row>
        <row r="238">
          <cell r="A238" t="str">
            <v>040806</v>
          </cell>
          <cell r="B238" t="str">
            <v>Retirada de batente com guarnição e peças lineares em madeira, chumbados</v>
          </cell>
          <cell r="C238" t="str">
            <v>m</v>
          </cell>
          <cell r="D238">
            <v>0</v>
          </cell>
          <cell r="E238">
            <v>6.44</v>
          </cell>
          <cell r="F238">
            <v>6.44</v>
          </cell>
        </row>
        <row r="239">
          <cell r="A239" t="str">
            <v>040808</v>
          </cell>
          <cell r="B239" t="str">
            <v>Retirada de elemento em madeira e sistema de fixação tipo quadro, lousa etc.</v>
          </cell>
          <cell r="C239" t="str">
            <v>m²</v>
          </cell>
          <cell r="D239">
            <v>0</v>
          </cell>
          <cell r="E239">
            <v>2.91</v>
          </cell>
          <cell r="F239">
            <v>2.91</v>
          </cell>
        </row>
        <row r="240">
          <cell r="A240" t="str">
            <v>040902</v>
          </cell>
          <cell r="B240" t="str">
            <v>Retirada de esquadria metálica em geral</v>
          </cell>
          <cell r="C240" t="str">
            <v>m²</v>
          </cell>
          <cell r="D240">
            <v>0</v>
          </cell>
          <cell r="E240">
            <v>15.030000000000001</v>
          </cell>
          <cell r="F240">
            <v>15.030000000000001</v>
          </cell>
        </row>
        <row r="241">
          <cell r="A241" t="str">
            <v>040904</v>
          </cell>
          <cell r="B241" t="str">
            <v>Retirada de folha de esquadria metálica</v>
          </cell>
          <cell r="C241" t="str">
            <v>un</v>
          </cell>
          <cell r="D241">
            <v>0</v>
          </cell>
          <cell r="E241">
            <v>12.42</v>
          </cell>
          <cell r="F241">
            <v>12.42</v>
          </cell>
        </row>
        <row r="242">
          <cell r="A242" t="str">
            <v>040906</v>
          </cell>
          <cell r="B242" t="str">
            <v>Retirada de batente, corrimão ou peças lineares metálicas, chumbados</v>
          </cell>
          <cell r="C242" t="str">
            <v>m</v>
          </cell>
          <cell r="D242">
            <v>0</v>
          </cell>
          <cell r="E242">
            <v>5.15</v>
          </cell>
          <cell r="F242">
            <v>5.15</v>
          </cell>
        </row>
        <row r="243">
          <cell r="A243" t="str">
            <v>040908</v>
          </cell>
          <cell r="B243" t="str">
            <v>Retirada de batente, corrimão ou peças lineares metálicas, fixados</v>
          </cell>
          <cell r="C243" t="str">
            <v>m</v>
          </cell>
          <cell r="D243">
            <v>0</v>
          </cell>
          <cell r="E243">
            <v>3.5300000000000002</v>
          </cell>
          <cell r="F243">
            <v>3.5300000000000002</v>
          </cell>
        </row>
        <row r="244">
          <cell r="A244" t="str">
            <v>040910</v>
          </cell>
          <cell r="B244" t="str">
            <v>Retirada de guarda-corpo ou gradil em geral</v>
          </cell>
          <cell r="C244" t="str">
            <v>m²</v>
          </cell>
          <cell r="D244">
            <v>0</v>
          </cell>
          <cell r="E244">
            <v>15.030000000000001</v>
          </cell>
          <cell r="F244">
            <v>15.030000000000001</v>
          </cell>
        </row>
        <row r="245">
          <cell r="A245" t="str">
            <v>040912</v>
          </cell>
          <cell r="B245" t="str">
            <v>Retirada de escada de marinheiro com ou sem guarda-corpo</v>
          </cell>
          <cell r="C245" t="str">
            <v>m</v>
          </cell>
          <cell r="D245">
            <v>0</v>
          </cell>
          <cell r="E245">
            <v>17.18</v>
          </cell>
          <cell r="F245">
            <v>17.18</v>
          </cell>
        </row>
        <row r="246">
          <cell r="A246" t="str">
            <v>040914</v>
          </cell>
          <cell r="B246" t="str">
            <v>Retirada de poste ou sistema de sustentação para alambrado ou fechamento</v>
          </cell>
          <cell r="C246" t="str">
            <v>un</v>
          </cell>
          <cell r="D246">
            <v>0</v>
          </cell>
          <cell r="E246">
            <v>12.620000000000001</v>
          </cell>
          <cell r="F246">
            <v>12.620000000000001</v>
          </cell>
        </row>
        <row r="247">
          <cell r="A247" t="str">
            <v>040916</v>
          </cell>
          <cell r="B247" t="str">
            <v>Retirada de entelamento metálico em geral</v>
          </cell>
          <cell r="C247" t="str">
            <v>m²</v>
          </cell>
          <cell r="D247">
            <v>0</v>
          </cell>
          <cell r="E247">
            <v>2.0499999999999998</v>
          </cell>
          <cell r="F247">
            <v>2.0499999999999998</v>
          </cell>
        </row>
        <row r="248">
          <cell r="A248" t="str">
            <v>041002</v>
          </cell>
          <cell r="B248" t="str">
            <v>Retirada de fechadura ou fecho de embutir</v>
          </cell>
          <cell r="C248" t="str">
            <v>un</v>
          </cell>
          <cell r="D248">
            <v>0</v>
          </cell>
          <cell r="E248">
            <v>5.74</v>
          </cell>
          <cell r="F248">
            <v>5.74</v>
          </cell>
        </row>
        <row r="249">
          <cell r="A249" t="str">
            <v>041004</v>
          </cell>
          <cell r="B249" t="str">
            <v>Retirada de fechadura ou fecho de sobrepor</v>
          </cell>
          <cell r="C249" t="str">
            <v>un</v>
          </cell>
          <cell r="D249">
            <v>0</v>
          </cell>
          <cell r="E249">
            <v>2.29</v>
          </cell>
          <cell r="F249">
            <v>2.29</v>
          </cell>
        </row>
        <row r="250">
          <cell r="A250" t="str">
            <v>041006</v>
          </cell>
          <cell r="B250" t="str">
            <v>Retirada de dobradiça</v>
          </cell>
          <cell r="C250" t="str">
            <v>un</v>
          </cell>
          <cell r="D250">
            <v>0</v>
          </cell>
          <cell r="E250">
            <v>1.1499999999999999</v>
          </cell>
          <cell r="F250">
            <v>1.1499999999999999</v>
          </cell>
        </row>
        <row r="251">
          <cell r="A251" t="str">
            <v>041008</v>
          </cell>
          <cell r="B251" t="str">
            <v>Retirada de peça ou acessório complementar em geral de esquadria</v>
          </cell>
          <cell r="C251" t="str">
            <v>un</v>
          </cell>
          <cell r="D251">
            <v>0</v>
          </cell>
          <cell r="E251">
            <v>9.32</v>
          </cell>
          <cell r="F251">
            <v>9.32</v>
          </cell>
        </row>
        <row r="252">
          <cell r="A252" t="str">
            <v>041102</v>
          </cell>
          <cell r="B252" t="str">
            <v>Retirada de aparelho sanitário incluindo acessórios</v>
          </cell>
          <cell r="C252" t="str">
            <v>un</v>
          </cell>
          <cell r="D252">
            <v>0</v>
          </cell>
          <cell r="E252">
            <v>21.72</v>
          </cell>
          <cell r="F252">
            <v>21.72</v>
          </cell>
        </row>
        <row r="253">
          <cell r="A253" t="str">
            <v>041103</v>
          </cell>
          <cell r="B253" t="str">
            <v>Retirada de bancada incluindo pertences</v>
          </cell>
          <cell r="C253" t="str">
            <v>m²</v>
          </cell>
          <cell r="D253">
            <v>0</v>
          </cell>
          <cell r="E253">
            <v>30.05</v>
          </cell>
          <cell r="F253">
            <v>30.05</v>
          </cell>
        </row>
        <row r="254">
          <cell r="A254" t="str">
            <v>041104</v>
          </cell>
          <cell r="B254" t="str">
            <v>Retirada de complemento sanitário chumbado, papeleiras e etc.</v>
          </cell>
          <cell r="C254" t="str">
            <v>un</v>
          </cell>
          <cell r="D254">
            <v>0</v>
          </cell>
          <cell r="E254">
            <v>7.0600000000000005</v>
          </cell>
          <cell r="F254">
            <v>7.0600000000000005</v>
          </cell>
        </row>
        <row r="255">
          <cell r="A255" t="str">
            <v>041106</v>
          </cell>
          <cell r="B255" t="str">
            <v>Retirada de complemento sanitário fixado ou de sobrepor, porta-papel, etc.</v>
          </cell>
          <cell r="C255" t="str">
            <v>un</v>
          </cell>
          <cell r="D255">
            <v>0</v>
          </cell>
          <cell r="E255">
            <v>2.94</v>
          </cell>
          <cell r="F255">
            <v>2.94</v>
          </cell>
        </row>
        <row r="256">
          <cell r="A256" t="str">
            <v>041108</v>
          </cell>
          <cell r="B256" t="str">
            <v>Retirada de registro ou válvula embutidos</v>
          </cell>
          <cell r="C256" t="str">
            <v>un</v>
          </cell>
          <cell r="D256">
            <v>0</v>
          </cell>
          <cell r="E256">
            <v>27.6</v>
          </cell>
          <cell r="F256">
            <v>27.6</v>
          </cell>
        </row>
        <row r="257">
          <cell r="A257" t="str">
            <v>041110</v>
          </cell>
          <cell r="B257" t="str">
            <v>Retirada de registro ou válvula aparentes</v>
          </cell>
          <cell r="C257" t="str">
            <v>un</v>
          </cell>
          <cell r="D257">
            <v>0</v>
          </cell>
          <cell r="E257">
            <v>15.93</v>
          </cell>
          <cell r="F257">
            <v>15.93</v>
          </cell>
        </row>
        <row r="258">
          <cell r="A258" t="str">
            <v>041112</v>
          </cell>
          <cell r="B258" t="str">
            <v>Retirada de torneira ou chuveiro</v>
          </cell>
          <cell r="C258" t="str">
            <v>un</v>
          </cell>
          <cell r="D258">
            <v>0</v>
          </cell>
          <cell r="E258">
            <v>3.7600000000000002</v>
          </cell>
          <cell r="F258">
            <v>3.7600000000000002</v>
          </cell>
        </row>
        <row r="259">
          <cell r="A259" t="str">
            <v>041114</v>
          </cell>
          <cell r="B259" t="str">
            <v>Retirada de sifão ou metais sanitários diversos</v>
          </cell>
          <cell r="C259" t="str">
            <v>un</v>
          </cell>
          <cell r="D259">
            <v>0</v>
          </cell>
          <cell r="E259">
            <v>5.79</v>
          </cell>
          <cell r="F259">
            <v>5.79</v>
          </cell>
        </row>
        <row r="260">
          <cell r="A260" t="str">
            <v>041116</v>
          </cell>
          <cell r="B260" t="str">
            <v>Retirada de caixa de descarga de sobrepor ou acoplada</v>
          </cell>
          <cell r="C260" t="str">
            <v>un</v>
          </cell>
          <cell r="D260">
            <v>0</v>
          </cell>
          <cell r="E260">
            <v>11</v>
          </cell>
          <cell r="F260">
            <v>11</v>
          </cell>
        </row>
        <row r="261">
          <cell r="A261" t="str">
            <v>041202</v>
          </cell>
          <cell r="B261" t="str">
            <v>Retirada de conjunto motor-bomba</v>
          </cell>
          <cell r="C261" t="str">
            <v>un</v>
          </cell>
          <cell r="D261">
            <v>0</v>
          </cell>
          <cell r="E261">
            <v>43.89</v>
          </cell>
          <cell r="F261">
            <v>43.89</v>
          </cell>
        </row>
        <row r="262">
          <cell r="A262" t="str">
            <v>041204</v>
          </cell>
          <cell r="B262" t="str">
            <v>Retirada de motor de bomba de recalque</v>
          </cell>
          <cell r="C262" t="str">
            <v>un</v>
          </cell>
          <cell r="D262">
            <v>0</v>
          </cell>
          <cell r="E262">
            <v>34.11</v>
          </cell>
          <cell r="F262">
            <v>34.11</v>
          </cell>
        </row>
        <row r="263">
          <cell r="A263" t="str">
            <v>041302</v>
          </cell>
          <cell r="B263" t="str">
            <v>Retirada de isolamento térmico com material monolítico</v>
          </cell>
          <cell r="C263" t="str">
            <v>m²</v>
          </cell>
          <cell r="D263">
            <v>0</v>
          </cell>
          <cell r="E263">
            <v>2.91</v>
          </cell>
          <cell r="F263">
            <v>2.91</v>
          </cell>
        </row>
        <row r="264">
          <cell r="A264" t="str">
            <v>041306</v>
          </cell>
          <cell r="B264" t="str">
            <v>Retirada de isolamento térmico com material em panos</v>
          </cell>
          <cell r="C264" t="str">
            <v>m²</v>
          </cell>
          <cell r="D264">
            <v>0</v>
          </cell>
          <cell r="E264">
            <v>0.49</v>
          </cell>
          <cell r="F264">
            <v>0.49</v>
          </cell>
        </row>
        <row r="265">
          <cell r="A265" t="str">
            <v>041402</v>
          </cell>
          <cell r="B265" t="str">
            <v>Retirada de vidro ou espelho com raspagem da massa ou retirada de baguete</v>
          </cell>
          <cell r="C265" t="str">
            <v>m²</v>
          </cell>
          <cell r="D265">
            <v>0</v>
          </cell>
          <cell r="E265">
            <v>7.03</v>
          </cell>
          <cell r="F265">
            <v>7.03</v>
          </cell>
        </row>
        <row r="266">
          <cell r="A266" t="str">
            <v>041404</v>
          </cell>
          <cell r="B266" t="str">
            <v>Retirada de esquadria em vidro</v>
          </cell>
          <cell r="C266" t="str">
            <v>m²</v>
          </cell>
          <cell r="D266">
            <v>0</v>
          </cell>
          <cell r="E266">
            <v>21.47</v>
          </cell>
          <cell r="F266">
            <v>21.47</v>
          </cell>
        </row>
        <row r="267">
          <cell r="A267">
            <v>41555</v>
          </cell>
        </row>
        <row r="268">
          <cell r="A268" t="str">
            <v>041702</v>
          </cell>
          <cell r="B268" t="str">
            <v>Remoção de aparelho de iluminação ou projetor fixo em teto, piso ou parede</v>
          </cell>
          <cell r="C268" t="str">
            <v>un</v>
          </cell>
          <cell r="D268">
            <v>0</v>
          </cell>
          <cell r="E268">
            <v>9.1</v>
          </cell>
          <cell r="F268">
            <v>9.1</v>
          </cell>
        </row>
        <row r="269">
          <cell r="A269" t="str">
            <v>041704</v>
          </cell>
          <cell r="B269" t="str">
            <v>Remoção de aparelho de iluminação ou projetor fixo em poste ou braço</v>
          </cell>
          <cell r="C269" t="str">
            <v>un</v>
          </cell>
          <cell r="D269">
            <v>0</v>
          </cell>
          <cell r="E269">
            <v>34.11</v>
          </cell>
          <cell r="F269">
            <v>34.11</v>
          </cell>
        </row>
        <row r="270">
          <cell r="A270" t="str">
            <v>041706</v>
          </cell>
          <cell r="B270" t="str">
            <v>Remoção de suporte tipo braquet</v>
          </cell>
          <cell r="C270" t="str">
            <v>un</v>
          </cell>
          <cell r="D270">
            <v>0</v>
          </cell>
          <cell r="E270">
            <v>11.370000000000001</v>
          </cell>
          <cell r="F270">
            <v>11.370000000000001</v>
          </cell>
        </row>
        <row r="271">
          <cell r="A271" t="str">
            <v>041708</v>
          </cell>
          <cell r="B271" t="str">
            <v>Remoção de barramento de cobre</v>
          </cell>
          <cell r="C271" t="str">
            <v>m</v>
          </cell>
          <cell r="D271">
            <v>0</v>
          </cell>
          <cell r="E271">
            <v>9.1</v>
          </cell>
          <cell r="F271">
            <v>9.1</v>
          </cell>
        </row>
        <row r="272">
          <cell r="A272" t="str">
            <v>041710</v>
          </cell>
          <cell r="B272" t="str">
            <v>Remoção de base de disjuntor tipo QUIK-LAG</v>
          </cell>
          <cell r="C272" t="str">
            <v>un</v>
          </cell>
          <cell r="D272">
            <v>0</v>
          </cell>
          <cell r="E272">
            <v>3.41</v>
          </cell>
          <cell r="F272">
            <v>3.41</v>
          </cell>
        </row>
        <row r="273">
          <cell r="A273" t="str">
            <v>041712</v>
          </cell>
          <cell r="B273" t="str">
            <v>Remoção de base de fusível tipo DIAZED</v>
          </cell>
          <cell r="C273" t="str">
            <v>un</v>
          </cell>
          <cell r="D273">
            <v>0</v>
          </cell>
          <cell r="E273">
            <v>3.41</v>
          </cell>
          <cell r="F273">
            <v>3.41</v>
          </cell>
        </row>
        <row r="274">
          <cell r="A274" t="str">
            <v>041714</v>
          </cell>
          <cell r="B274" t="str">
            <v>Remoção de base e haste de pára-raios</v>
          </cell>
          <cell r="C274" t="str">
            <v>un</v>
          </cell>
          <cell r="D274">
            <v>0</v>
          </cell>
          <cell r="E274">
            <v>22.740000000000002</v>
          </cell>
          <cell r="F274">
            <v>22.740000000000002</v>
          </cell>
        </row>
        <row r="275">
          <cell r="A275" t="str">
            <v>041716</v>
          </cell>
          <cell r="B275" t="str">
            <v>Remoção de base ou chave para fusível NH tipo tripolar</v>
          </cell>
          <cell r="C275" t="str">
            <v>un</v>
          </cell>
          <cell r="D275">
            <v>0</v>
          </cell>
          <cell r="E275">
            <v>11.370000000000001</v>
          </cell>
          <cell r="F275">
            <v>11.370000000000001</v>
          </cell>
        </row>
        <row r="276">
          <cell r="A276" t="str">
            <v>041718</v>
          </cell>
          <cell r="B276" t="str">
            <v>Remoção de base ou chave para fusível NH tipo unipolar</v>
          </cell>
          <cell r="C276" t="str">
            <v>un</v>
          </cell>
          <cell r="D276">
            <v>0</v>
          </cell>
          <cell r="E276">
            <v>10.23</v>
          </cell>
          <cell r="F276">
            <v>10.23</v>
          </cell>
        </row>
        <row r="277">
          <cell r="A277" t="str">
            <v>041720</v>
          </cell>
          <cell r="B277" t="str">
            <v>Remoção de braçadeira para passagem de cordoalha</v>
          </cell>
          <cell r="C277" t="str">
            <v>un</v>
          </cell>
          <cell r="D277">
            <v>0</v>
          </cell>
          <cell r="E277">
            <v>9.1</v>
          </cell>
          <cell r="F277">
            <v>9.1</v>
          </cell>
        </row>
        <row r="278">
          <cell r="A278" t="str">
            <v>041722</v>
          </cell>
          <cell r="B278" t="str">
            <v>Remoção de bucha de passagem interna ou externa</v>
          </cell>
          <cell r="C278" t="str">
            <v>un</v>
          </cell>
          <cell r="D278">
            <v>0</v>
          </cell>
          <cell r="E278">
            <v>9.1</v>
          </cell>
          <cell r="F278">
            <v>9.1</v>
          </cell>
        </row>
        <row r="279">
          <cell r="A279" t="str">
            <v>041724</v>
          </cell>
          <cell r="B279" t="str">
            <v>Remoção de bucha de passagem para neutro</v>
          </cell>
          <cell r="C279" t="str">
            <v>un</v>
          </cell>
          <cell r="D279">
            <v>0</v>
          </cell>
          <cell r="E279">
            <v>6.82</v>
          </cell>
          <cell r="F279">
            <v>6.82</v>
          </cell>
        </row>
        <row r="280">
          <cell r="A280" t="str">
            <v>041802</v>
          </cell>
          <cell r="B280" t="str">
            <v>Remoção de cabeçote em rede de telefonia</v>
          </cell>
          <cell r="C280" t="str">
            <v>un</v>
          </cell>
          <cell r="D280">
            <v>0</v>
          </cell>
          <cell r="E280">
            <v>5.69</v>
          </cell>
          <cell r="F280">
            <v>5.69</v>
          </cell>
        </row>
        <row r="281">
          <cell r="A281" t="str">
            <v>041804</v>
          </cell>
          <cell r="B281" t="str">
            <v>Remoção de cabo de aço e esticadores de pára-raios</v>
          </cell>
          <cell r="C281" t="str">
            <v>m</v>
          </cell>
          <cell r="D281">
            <v>0</v>
          </cell>
          <cell r="E281">
            <v>7.96</v>
          </cell>
          <cell r="F281">
            <v>7.96</v>
          </cell>
        </row>
        <row r="282">
          <cell r="A282" t="str">
            <v>041806</v>
          </cell>
          <cell r="B282" t="str">
            <v>Remoção de caixa de entrada de energia padrão medição indireta completa</v>
          </cell>
          <cell r="C282" t="str">
            <v>un</v>
          </cell>
          <cell r="D282">
            <v>0</v>
          </cell>
          <cell r="E282">
            <v>113.7</v>
          </cell>
          <cell r="F282">
            <v>113.7</v>
          </cell>
        </row>
        <row r="283">
          <cell r="A283" t="str">
            <v>041807</v>
          </cell>
          <cell r="B283" t="str">
            <v>Remoção de caixa de entrada de energia padrão residencial completa</v>
          </cell>
          <cell r="C283" t="str">
            <v>un</v>
          </cell>
          <cell r="D283">
            <v>0</v>
          </cell>
          <cell r="E283">
            <v>90.960000000000008</v>
          </cell>
          <cell r="F283">
            <v>90.960000000000008</v>
          </cell>
        </row>
        <row r="284">
          <cell r="A284" t="str">
            <v>041808</v>
          </cell>
          <cell r="B284" t="str">
            <v>Remoção de caixa de entrada telefônica completa</v>
          </cell>
          <cell r="C284" t="str">
            <v>un</v>
          </cell>
          <cell r="D284">
            <v>0</v>
          </cell>
          <cell r="E284">
            <v>45.480000000000004</v>
          </cell>
          <cell r="F284">
            <v>45.480000000000004</v>
          </cell>
        </row>
        <row r="285">
          <cell r="A285" t="str">
            <v>041809</v>
          </cell>
          <cell r="B285" t="str">
            <v>Remoção de caixa de medição padrão completa</v>
          </cell>
          <cell r="C285" t="str">
            <v>un</v>
          </cell>
          <cell r="D285">
            <v>0</v>
          </cell>
          <cell r="E285">
            <v>25.47</v>
          </cell>
          <cell r="F285">
            <v>25.47</v>
          </cell>
        </row>
        <row r="286">
          <cell r="A286" t="str">
            <v>041812</v>
          </cell>
          <cell r="B286" t="str">
            <v>Remoção de caixa estampada</v>
          </cell>
          <cell r="C286" t="str">
            <v>un</v>
          </cell>
          <cell r="D286">
            <v>0</v>
          </cell>
          <cell r="E286">
            <v>3.34</v>
          </cell>
          <cell r="F286">
            <v>3.34</v>
          </cell>
        </row>
        <row r="287">
          <cell r="A287" t="str">
            <v>041813</v>
          </cell>
          <cell r="B287" t="str">
            <v>Remoção de caixa para fusível ou tomada instalada em perfilado</v>
          </cell>
          <cell r="C287" t="str">
            <v>un</v>
          </cell>
          <cell r="D287">
            <v>0</v>
          </cell>
          <cell r="E287">
            <v>4</v>
          </cell>
          <cell r="F287">
            <v>4</v>
          </cell>
        </row>
        <row r="288">
          <cell r="A288" t="str">
            <v>041814</v>
          </cell>
          <cell r="B288" t="str">
            <v>Remoção de caixa para transformador de corrente</v>
          </cell>
          <cell r="C288" t="str">
            <v>un</v>
          </cell>
          <cell r="D288">
            <v>0</v>
          </cell>
          <cell r="E288">
            <v>25.47</v>
          </cell>
          <cell r="F288">
            <v>25.47</v>
          </cell>
        </row>
        <row r="289">
          <cell r="A289" t="str">
            <v>041816</v>
          </cell>
          <cell r="B289" t="str">
            <v>Remoção de canopla para pendentes de luminárias</v>
          </cell>
          <cell r="C289" t="str">
            <v>un</v>
          </cell>
          <cell r="D289">
            <v>0</v>
          </cell>
          <cell r="E289">
            <v>9.1</v>
          </cell>
          <cell r="F289">
            <v>9.1</v>
          </cell>
        </row>
        <row r="290">
          <cell r="A290" t="str">
            <v>041818</v>
          </cell>
          <cell r="B290" t="str">
            <v>Remoção de cantoneira metálica</v>
          </cell>
          <cell r="C290" t="str">
            <v>m</v>
          </cell>
          <cell r="D290">
            <v>0</v>
          </cell>
          <cell r="E290">
            <v>5.69</v>
          </cell>
          <cell r="F290">
            <v>5.69</v>
          </cell>
        </row>
        <row r="291">
          <cell r="A291" t="str">
            <v>041820</v>
          </cell>
          <cell r="B291" t="str">
            <v>Remoção de captor de pára-raios tipo Franklin</v>
          </cell>
          <cell r="C291" t="str">
            <v>un</v>
          </cell>
          <cell r="D291">
            <v>0</v>
          </cell>
          <cell r="E291">
            <v>11.370000000000001</v>
          </cell>
          <cell r="F291">
            <v>11.370000000000001</v>
          </cell>
        </row>
        <row r="292">
          <cell r="A292" t="str">
            <v>041822</v>
          </cell>
          <cell r="B292" t="str">
            <v>Remoção de chapa de ferro para bucha de passagem</v>
          </cell>
          <cell r="C292" t="str">
            <v>un</v>
          </cell>
          <cell r="D292">
            <v>0</v>
          </cell>
          <cell r="E292">
            <v>9.1</v>
          </cell>
          <cell r="F292">
            <v>9.1</v>
          </cell>
        </row>
        <row r="293">
          <cell r="A293" t="str">
            <v>041824</v>
          </cell>
          <cell r="B293" t="str">
            <v>Remoção de chave automática da bóia</v>
          </cell>
          <cell r="C293" t="str">
            <v>un</v>
          </cell>
          <cell r="D293">
            <v>0</v>
          </cell>
          <cell r="E293">
            <v>13.64</v>
          </cell>
          <cell r="F293">
            <v>13.64</v>
          </cell>
        </row>
        <row r="294">
          <cell r="A294" t="str">
            <v>041825</v>
          </cell>
          <cell r="B294" t="str">
            <v>Remoção de chave base de mármore ou ardósia</v>
          </cell>
          <cell r="C294" t="str">
            <v>un</v>
          </cell>
          <cell r="D294">
            <v>0</v>
          </cell>
          <cell r="E294">
            <v>11.370000000000001</v>
          </cell>
          <cell r="F294">
            <v>11.370000000000001</v>
          </cell>
        </row>
        <row r="295">
          <cell r="A295" t="str">
            <v>041826</v>
          </cell>
          <cell r="B295" t="str">
            <v>Remoção de chave de ação rápida comando frontal montado em painel</v>
          </cell>
          <cell r="C295" t="str">
            <v>un</v>
          </cell>
          <cell r="D295">
            <v>0</v>
          </cell>
          <cell r="E295">
            <v>22.740000000000002</v>
          </cell>
          <cell r="F295">
            <v>22.740000000000002</v>
          </cell>
        </row>
        <row r="296">
          <cell r="A296" t="str">
            <v>041827</v>
          </cell>
          <cell r="B296" t="str">
            <v>Remoção de chave fusível indicadora tipo Matheus</v>
          </cell>
          <cell r="C296" t="str">
            <v>un</v>
          </cell>
          <cell r="D296">
            <v>0</v>
          </cell>
          <cell r="E296">
            <v>34.11</v>
          </cell>
          <cell r="F296">
            <v>34.11</v>
          </cell>
        </row>
        <row r="297">
          <cell r="A297" t="str">
            <v>041828</v>
          </cell>
          <cell r="B297" t="str">
            <v>Remoção de chave seccionadora tripolar seca mecanismo de manobra frontal</v>
          </cell>
          <cell r="C297" t="str">
            <v>un</v>
          </cell>
          <cell r="D297">
            <v>0</v>
          </cell>
          <cell r="E297">
            <v>64.28</v>
          </cell>
          <cell r="F297">
            <v>64.28</v>
          </cell>
        </row>
        <row r="298">
          <cell r="A298" t="str">
            <v>041829</v>
          </cell>
          <cell r="B298" t="str">
            <v>Remoção de chave tipo Pacco rotativo</v>
          </cell>
          <cell r="C298" t="str">
            <v>un</v>
          </cell>
          <cell r="D298">
            <v>0</v>
          </cell>
          <cell r="E298">
            <v>17.059999999999999</v>
          </cell>
          <cell r="F298">
            <v>17.059999999999999</v>
          </cell>
        </row>
        <row r="299">
          <cell r="A299" t="str">
            <v>041832</v>
          </cell>
          <cell r="B299" t="str">
            <v>Remoção de cinta de fixação de eletroduto ou sela para cruzeta em poste</v>
          </cell>
          <cell r="C299" t="str">
            <v>un</v>
          </cell>
          <cell r="D299">
            <v>0</v>
          </cell>
          <cell r="E299">
            <v>4.7</v>
          </cell>
          <cell r="F299">
            <v>4.7</v>
          </cell>
        </row>
        <row r="300">
          <cell r="A300" t="str">
            <v>041834</v>
          </cell>
          <cell r="B300" t="str">
            <v>Remoção de condulete</v>
          </cell>
          <cell r="C300" t="str">
            <v>un</v>
          </cell>
          <cell r="D300">
            <v>0</v>
          </cell>
          <cell r="E300">
            <v>9.02</v>
          </cell>
          <cell r="F300">
            <v>9.02</v>
          </cell>
        </row>
        <row r="301">
          <cell r="A301" t="str">
            <v>041836</v>
          </cell>
          <cell r="B301" t="str">
            <v>Remoção de condutor aparente diâmetro externo acima de 6,5 mm</v>
          </cell>
          <cell r="C301" t="str">
            <v>m</v>
          </cell>
          <cell r="D301">
            <v>0</v>
          </cell>
          <cell r="E301">
            <v>2.73</v>
          </cell>
          <cell r="F301">
            <v>2.73</v>
          </cell>
        </row>
        <row r="302">
          <cell r="A302" t="str">
            <v>041837</v>
          </cell>
          <cell r="B302" t="str">
            <v>Remoção de condutor aparente diâmetro externo até 6,5 mm</v>
          </cell>
          <cell r="C302" t="str">
            <v>m</v>
          </cell>
          <cell r="D302">
            <v>0</v>
          </cell>
          <cell r="E302">
            <v>1.36</v>
          </cell>
          <cell r="F302">
            <v>1.36</v>
          </cell>
        </row>
        <row r="303">
          <cell r="A303" t="str">
            <v>041838</v>
          </cell>
          <cell r="B303" t="str">
            <v>Remoção de condutor embutido diâmetro externo acima de 6,5 mm</v>
          </cell>
          <cell r="C303" t="str">
            <v>m</v>
          </cell>
          <cell r="D303">
            <v>0</v>
          </cell>
          <cell r="E303">
            <v>2.27</v>
          </cell>
          <cell r="F303">
            <v>2.27</v>
          </cell>
        </row>
        <row r="304">
          <cell r="A304" t="str">
            <v>041839</v>
          </cell>
          <cell r="B304" t="str">
            <v>Remoção de condutor embutido diâmetro externo até 6,5 mm</v>
          </cell>
          <cell r="C304" t="str">
            <v>m</v>
          </cell>
          <cell r="D304">
            <v>0</v>
          </cell>
          <cell r="E304">
            <v>1.1399999999999999</v>
          </cell>
          <cell r="F304">
            <v>1.1399999999999999</v>
          </cell>
        </row>
        <row r="305">
          <cell r="A305" t="str">
            <v>041840</v>
          </cell>
          <cell r="B305" t="str">
            <v>Remoção de condutor especial</v>
          </cell>
          <cell r="C305" t="str">
            <v>m</v>
          </cell>
          <cell r="D305">
            <v>0</v>
          </cell>
          <cell r="E305">
            <v>16.07</v>
          </cell>
          <cell r="F305">
            <v>16.07</v>
          </cell>
        </row>
        <row r="306">
          <cell r="A306" t="str">
            <v>041841</v>
          </cell>
          <cell r="B306" t="str">
            <v>Remoção de cordoalha ou cabo de cobre nu</v>
          </cell>
          <cell r="C306" t="str">
            <v>m</v>
          </cell>
          <cell r="D306">
            <v>0</v>
          </cell>
          <cell r="E306">
            <v>4.55</v>
          </cell>
          <cell r="F306">
            <v>4.55</v>
          </cell>
        </row>
        <row r="307">
          <cell r="A307" t="str">
            <v>041842</v>
          </cell>
          <cell r="B307" t="str">
            <v>Remoção de contator magnético para comando de bomba</v>
          </cell>
          <cell r="C307" t="str">
            <v>un</v>
          </cell>
          <cell r="D307">
            <v>0</v>
          </cell>
          <cell r="E307">
            <v>22.740000000000002</v>
          </cell>
          <cell r="F307">
            <v>22.740000000000002</v>
          </cell>
        </row>
        <row r="308">
          <cell r="A308" t="str">
            <v>041844</v>
          </cell>
          <cell r="B308" t="str">
            <v>Remoção de corrente para pendentes</v>
          </cell>
          <cell r="C308" t="str">
            <v>un</v>
          </cell>
          <cell r="D308">
            <v>0</v>
          </cell>
          <cell r="E308">
            <v>4.55</v>
          </cell>
          <cell r="F308">
            <v>4.55</v>
          </cell>
        </row>
        <row r="309">
          <cell r="A309" t="str">
            <v>041846</v>
          </cell>
          <cell r="B309" t="str">
            <v>Remoção de cruzeta de ferro para fixação de projetores</v>
          </cell>
          <cell r="C309" t="str">
            <v>un</v>
          </cell>
          <cell r="D309">
            <v>0</v>
          </cell>
          <cell r="E309">
            <v>34.11</v>
          </cell>
          <cell r="F309">
            <v>34.11</v>
          </cell>
        </row>
        <row r="310">
          <cell r="A310" t="str">
            <v>041847</v>
          </cell>
          <cell r="B310" t="str">
            <v>Remoção de cruzeta de madeira</v>
          </cell>
          <cell r="C310" t="str">
            <v>un</v>
          </cell>
          <cell r="D310">
            <v>0</v>
          </cell>
          <cell r="E310">
            <v>48.21</v>
          </cell>
          <cell r="F310">
            <v>48.21</v>
          </cell>
        </row>
        <row r="311">
          <cell r="A311" t="str">
            <v>041902</v>
          </cell>
          <cell r="B311" t="str">
            <v>Remoção de disjuntor de volume normal ou reduzido</v>
          </cell>
          <cell r="C311" t="str">
            <v>un</v>
          </cell>
          <cell r="D311">
            <v>0</v>
          </cell>
          <cell r="E311">
            <v>95.39</v>
          </cell>
          <cell r="F311">
            <v>95.39</v>
          </cell>
        </row>
        <row r="312">
          <cell r="A312" t="str">
            <v>041903</v>
          </cell>
          <cell r="B312" t="str">
            <v>Remoção de disjuntor a seco aberto tripolar, 600 V de 800 A</v>
          </cell>
          <cell r="C312" t="str">
            <v>un</v>
          </cell>
          <cell r="D312">
            <v>0</v>
          </cell>
          <cell r="E312">
            <v>22.740000000000002</v>
          </cell>
          <cell r="F312">
            <v>22.740000000000002</v>
          </cell>
        </row>
        <row r="313">
          <cell r="A313" t="str">
            <v>041904</v>
          </cell>
          <cell r="B313" t="str">
            <v>Remoção de disjuntor NO-FUSE</v>
          </cell>
          <cell r="C313" t="str">
            <v>un</v>
          </cell>
          <cell r="D313">
            <v>0</v>
          </cell>
          <cell r="E313">
            <v>11.370000000000001</v>
          </cell>
          <cell r="F313">
            <v>11.370000000000001</v>
          </cell>
        </row>
        <row r="314">
          <cell r="A314" t="str">
            <v>041906</v>
          </cell>
          <cell r="B314" t="str">
            <v>Remoção de disjuntor termo-magnético</v>
          </cell>
          <cell r="C314" t="str">
            <v>un</v>
          </cell>
          <cell r="D314">
            <v>0</v>
          </cell>
          <cell r="E314">
            <v>5.69</v>
          </cell>
          <cell r="F314">
            <v>5.69</v>
          </cell>
        </row>
        <row r="315">
          <cell r="A315" t="str">
            <v>041908</v>
          </cell>
          <cell r="B315" t="str">
            <v>Remoção de fundo de quadro de distribuição ou caixa de passagem</v>
          </cell>
          <cell r="C315" t="str">
            <v>m²</v>
          </cell>
          <cell r="D315">
            <v>0</v>
          </cell>
          <cell r="E315">
            <v>22.740000000000002</v>
          </cell>
          <cell r="F315">
            <v>22.740000000000002</v>
          </cell>
        </row>
        <row r="316">
          <cell r="A316" t="str">
            <v>041910</v>
          </cell>
          <cell r="B316" t="str">
            <v>Remoção de gancho de sustentação de luminária em perfilado</v>
          </cell>
          <cell r="C316" t="str">
            <v>un</v>
          </cell>
          <cell r="D316">
            <v>0</v>
          </cell>
          <cell r="E316">
            <v>4.55</v>
          </cell>
          <cell r="F316">
            <v>4.55</v>
          </cell>
        </row>
        <row r="317">
          <cell r="A317" t="str">
            <v>041912</v>
          </cell>
          <cell r="B317" t="str">
            <v>Remoção de interruptores, tomadas, botão de campainha ou cigarra</v>
          </cell>
          <cell r="C317" t="str">
            <v>un</v>
          </cell>
          <cell r="D317">
            <v>0</v>
          </cell>
          <cell r="E317">
            <v>9.1</v>
          </cell>
          <cell r="F317">
            <v>9.1</v>
          </cell>
        </row>
        <row r="318">
          <cell r="A318" t="str">
            <v>041914</v>
          </cell>
          <cell r="B318" t="str">
            <v>Remoção de isolador tipo castanha e gancho de sustentação</v>
          </cell>
          <cell r="C318" t="str">
            <v>un</v>
          </cell>
          <cell r="D318">
            <v>0</v>
          </cell>
          <cell r="E318">
            <v>2.27</v>
          </cell>
          <cell r="F318">
            <v>2.27</v>
          </cell>
        </row>
        <row r="319">
          <cell r="A319" t="str">
            <v>041916</v>
          </cell>
          <cell r="B319" t="str">
            <v>Remoção de isolador tipo disco completo e gancho de suspensão</v>
          </cell>
          <cell r="C319" t="str">
            <v>un</v>
          </cell>
          <cell r="D319">
            <v>0</v>
          </cell>
          <cell r="E319">
            <v>3.41</v>
          </cell>
          <cell r="F319">
            <v>3.41</v>
          </cell>
        </row>
        <row r="320">
          <cell r="A320" t="str">
            <v>041918</v>
          </cell>
          <cell r="B320" t="str">
            <v>Remoção de isolador tipo pino, inclusive o pino</v>
          </cell>
          <cell r="C320" t="str">
            <v>un</v>
          </cell>
          <cell r="D320">
            <v>0</v>
          </cell>
          <cell r="E320">
            <v>5.69</v>
          </cell>
          <cell r="F320">
            <v>5.69</v>
          </cell>
        </row>
        <row r="321">
          <cell r="A321" t="str">
            <v>042002</v>
          </cell>
          <cell r="B321" t="str">
            <v>Remoção de janela de ventilação, iluminação ou ventilação e iluminação padrão</v>
          </cell>
          <cell r="C321" t="str">
            <v>un</v>
          </cell>
          <cell r="D321">
            <v>0</v>
          </cell>
          <cell r="E321">
            <v>16.07</v>
          </cell>
          <cell r="F321">
            <v>16.07</v>
          </cell>
        </row>
        <row r="322">
          <cell r="A322" t="str">
            <v>042004</v>
          </cell>
          <cell r="B322" t="str">
            <v>Remoção de lâmpada</v>
          </cell>
          <cell r="C322" t="str">
            <v>un</v>
          </cell>
          <cell r="D322">
            <v>0</v>
          </cell>
          <cell r="E322">
            <v>1.8800000000000001</v>
          </cell>
          <cell r="F322">
            <v>1.8800000000000001</v>
          </cell>
        </row>
        <row r="323">
          <cell r="A323" t="str">
            <v>042006</v>
          </cell>
          <cell r="B323" t="str">
            <v>Remoção de luz de obstáculo</v>
          </cell>
          <cell r="C323" t="str">
            <v>un</v>
          </cell>
          <cell r="D323">
            <v>0</v>
          </cell>
          <cell r="E323">
            <v>22.740000000000002</v>
          </cell>
          <cell r="F323">
            <v>22.740000000000002</v>
          </cell>
        </row>
        <row r="324">
          <cell r="A324" t="str">
            <v>042008</v>
          </cell>
          <cell r="B324" t="str">
            <v>Remoção de manopla de comando de disjuntor</v>
          </cell>
          <cell r="C324" t="str">
            <v>un</v>
          </cell>
          <cell r="D324">
            <v>0</v>
          </cell>
          <cell r="E324">
            <v>11.370000000000001</v>
          </cell>
          <cell r="F324">
            <v>11.370000000000001</v>
          </cell>
        </row>
        <row r="325">
          <cell r="A325" t="str">
            <v>042010</v>
          </cell>
          <cell r="B325" t="str">
            <v>Remoção de mão francesa</v>
          </cell>
          <cell r="C325" t="str">
            <v>un</v>
          </cell>
          <cell r="D325">
            <v>0</v>
          </cell>
          <cell r="E325">
            <v>9.4</v>
          </cell>
          <cell r="F325">
            <v>9.4</v>
          </cell>
        </row>
        <row r="326">
          <cell r="A326" t="str">
            <v>042012</v>
          </cell>
          <cell r="B326" t="str">
            <v>Remoção de terminal modular (mufla) tripolar ou unipolar</v>
          </cell>
          <cell r="C326" t="str">
            <v>un</v>
          </cell>
          <cell r="D326">
            <v>0</v>
          </cell>
          <cell r="E326">
            <v>32.14</v>
          </cell>
          <cell r="F326">
            <v>32.14</v>
          </cell>
        </row>
        <row r="327">
          <cell r="A327" t="str">
            <v>042102</v>
          </cell>
          <cell r="B327" t="str">
            <v>Remoção de óleo de disjuntor ou transformador</v>
          </cell>
          <cell r="C327" t="str">
            <v>l</v>
          </cell>
          <cell r="D327">
            <v>0</v>
          </cell>
          <cell r="E327">
            <v>0.38</v>
          </cell>
          <cell r="F327">
            <v>0.38</v>
          </cell>
        </row>
        <row r="328">
          <cell r="A328" t="str">
            <v>042104</v>
          </cell>
          <cell r="B328" t="str">
            <v>Remoção de pára-raios tipo cristal-valve em cabine primária</v>
          </cell>
          <cell r="C328" t="str">
            <v>un</v>
          </cell>
          <cell r="D328">
            <v>0</v>
          </cell>
          <cell r="E328">
            <v>34.11</v>
          </cell>
          <cell r="F328">
            <v>34.11</v>
          </cell>
        </row>
        <row r="329">
          <cell r="A329" t="str">
            <v>042105</v>
          </cell>
          <cell r="B329" t="str">
            <v>Remoção de pára-raios tipo cristal-valve em poste singelo ou estaleiro</v>
          </cell>
          <cell r="C329" t="str">
            <v>un</v>
          </cell>
          <cell r="D329">
            <v>0</v>
          </cell>
          <cell r="E329">
            <v>45.480000000000004</v>
          </cell>
          <cell r="F329">
            <v>45.480000000000004</v>
          </cell>
        </row>
        <row r="330">
          <cell r="A330" t="str">
            <v>042106</v>
          </cell>
          <cell r="B330" t="str">
            <v>Remoção de perfilado</v>
          </cell>
          <cell r="C330" t="str">
            <v>m</v>
          </cell>
          <cell r="D330">
            <v>0</v>
          </cell>
          <cell r="E330">
            <v>9.1</v>
          </cell>
          <cell r="F330">
            <v>9.1</v>
          </cell>
        </row>
        <row r="331">
          <cell r="A331" t="str">
            <v>042110</v>
          </cell>
          <cell r="B331" t="str">
            <v>Remoção de porta de quadro ou painel</v>
          </cell>
          <cell r="C331" t="str">
            <v>m²</v>
          </cell>
          <cell r="D331">
            <v>0</v>
          </cell>
          <cell r="E331">
            <v>22.740000000000002</v>
          </cell>
          <cell r="F331">
            <v>22.740000000000002</v>
          </cell>
        </row>
        <row r="332">
          <cell r="A332" t="str">
            <v>042113</v>
          </cell>
          <cell r="B332" t="str">
            <v>Remoção de poste de concreto</v>
          </cell>
          <cell r="C332" t="str">
            <v>un</v>
          </cell>
          <cell r="D332">
            <v>52.45</v>
          </cell>
          <cell r="E332">
            <v>64.28</v>
          </cell>
          <cell r="F332">
            <v>116.73</v>
          </cell>
        </row>
        <row r="333">
          <cell r="A333" t="str">
            <v>042114</v>
          </cell>
          <cell r="B333" t="str">
            <v>Remoção de poste metálico</v>
          </cell>
          <cell r="C333" t="str">
            <v>un</v>
          </cell>
          <cell r="D333">
            <v>52.45</v>
          </cell>
          <cell r="E333">
            <v>64.28</v>
          </cell>
          <cell r="F333">
            <v>116.73</v>
          </cell>
        </row>
        <row r="334">
          <cell r="A334" t="str">
            <v>042115</v>
          </cell>
          <cell r="B334" t="str">
            <v>Remoção de poste de madeira</v>
          </cell>
          <cell r="C334" t="str">
            <v>un</v>
          </cell>
          <cell r="D334">
            <v>0</v>
          </cell>
          <cell r="E334">
            <v>71.89</v>
          </cell>
          <cell r="F334">
            <v>71.89</v>
          </cell>
        </row>
        <row r="335">
          <cell r="A335" t="str">
            <v>042116</v>
          </cell>
          <cell r="B335" t="str">
            <v>Remoção de quadro de distribuição, chamada ou caixa de passagem</v>
          </cell>
          <cell r="C335" t="str">
            <v>m²</v>
          </cell>
          <cell r="D335">
            <v>0</v>
          </cell>
          <cell r="E335">
            <v>45.480000000000004</v>
          </cell>
          <cell r="F335">
            <v>45.480000000000004</v>
          </cell>
        </row>
        <row r="336">
          <cell r="A336" t="str">
            <v>042120</v>
          </cell>
          <cell r="B336" t="str">
            <v>Remoção de reator para lâmpada</v>
          </cell>
          <cell r="C336" t="str">
            <v>un</v>
          </cell>
          <cell r="D336">
            <v>0</v>
          </cell>
          <cell r="E336">
            <v>8.0399999999999991</v>
          </cell>
          <cell r="F336">
            <v>8.0399999999999991</v>
          </cell>
        </row>
        <row r="337">
          <cell r="A337" t="str">
            <v>042121</v>
          </cell>
          <cell r="B337" t="str">
            <v>Remoção de reator para lâmpada fixo em poste</v>
          </cell>
          <cell r="C337" t="str">
            <v>un</v>
          </cell>
          <cell r="D337">
            <v>0</v>
          </cell>
          <cell r="E337">
            <v>45.480000000000004</v>
          </cell>
          <cell r="F337">
            <v>45.480000000000004</v>
          </cell>
        </row>
        <row r="338">
          <cell r="A338" t="str">
            <v>042124</v>
          </cell>
          <cell r="B338" t="str">
            <v>Remoção de relé</v>
          </cell>
          <cell r="C338" t="str">
            <v>un</v>
          </cell>
          <cell r="D338">
            <v>0</v>
          </cell>
          <cell r="E338">
            <v>10.67</v>
          </cell>
          <cell r="F338">
            <v>10.67</v>
          </cell>
        </row>
        <row r="339">
          <cell r="A339" t="str">
            <v>042126</v>
          </cell>
          <cell r="B339" t="str">
            <v>Remoção de roldana</v>
          </cell>
          <cell r="C339" t="str">
            <v>un</v>
          </cell>
          <cell r="D339">
            <v>0</v>
          </cell>
          <cell r="E339">
            <v>1.8800000000000001</v>
          </cell>
          <cell r="F339">
            <v>1.8800000000000001</v>
          </cell>
        </row>
        <row r="340">
          <cell r="A340" t="str">
            <v>042128</v>
          </cell>
          <cell r="B340" t="str">
            <v>Remoção de soquete</v>
          </cell>
          <cell r="C340" t="str">
            <v>un</v>
          </cell>
          <cell r="D340">
            <v>0</v>
          </cell>
          <cell r="E340">
            <v>1.8800000000000001</v>
          </cell>
          <cell r="F340">
            <v>1.8800000000000001</v>
          </cell>
        </row>
        <row r="341">
          <cell r="A341" t="str">
            <v>042130</v>
          </cell>
          <cell r="B341" t="str">
            <v>Remoção de suporte de transformador em poste singelo ou estaleiro</v>
          </cell>
          <cell r="C341" t="str">
            <v>un</v>
          </cell>
          <cell r="D341">
            <v>0</v>
          </cell>
          <cell r="E341">
            <v>15.040000000000001</v>
          </cell>
          <cell r="F341">
            <v>15.040000000000001</v>
          </cell>
        </row>
        <row r="342">
          <cell r="A342" t="str">
            <v>042202</v>
          </cell>
          <cell r="B342" t="str">
            <v>Remoção de terminal ou conector para cabos</v>
          </cell>
          <cell r="C342" t="str">
            <v>un</v>
          </cell>
          <cell r="D342">
            <v>0</v>
          </cell>
          <cell r="E342">
            <v>2.35</v>
          </cell>
          <cell r="F342">
            <v>2.35</v>
          </cell>
        </row>
        <row r="343">
          <cell r="A343" t="str">
            <v>042204</v>
          </cell>
          <cell r="B343" t="str">
            <v>Remoção de transformador de potência em cabine primária</v>
          </cell>
          <cell r="C343" t="str">
            <v>un</v>
          </cell>
          <cell r="D343">
            <v>0</v>
          </cell>
          <cell r="E343">
            <v>159.66999999999999</v>
          </cell>
          <cell r="F343">
            <v>159.66999999999999</v>
          </cell>
        </row>
        <row r="344">
          <cell r="A344" t="str">
            <v>042205</v>
          </cell>
          <cell r="B344" t="str">
            <v>Remoção de transformador de potencial completo (pequeno)</v>
          </cell>
          <cell r="C344" t="str">
            <v>un</v>
          </cell>
          <cell r="D344">
            <v>0</v>
          </cell>
          <cell r="E344">
            <v>14.780000000000001</v>
          </cell>
          <cell r="F344">
            <v>14.780000000000001</v>
          </cell>
        </row>
        <row r="345">
          <cell r="A345" t="str">
            <v>042206</v>
          </cell>
          <cell r="B345" t="str">
            <v>Remoção de transformador de potência trifásico até 225 kVA, a óleo, em poste singelo</v>
          </cell>
          <cell r="C345" t="str">
            <v>un</v>
          </cell>
          <cell r="D345">
            <v>104.89</v>
          </cell>
          <cell r="E345">
            <v>181.92000000000002</v>
          </cell>
          <cell r="F345">
            <v>286.81</v>
          </cell>
        </row>
        <row r="346">
          <cell r="A346" t="str">
            <v>042210</v>
          </cell>
          <cell r="B346" t="str">
            <v>Remoção de tubulação elétrica aparente com diâmetro externo acima de 50 mm</v>
          </cell>
          <cell r="C346" t="str">
            <v>m</v>
          </cell>
          <cell r="D346">
            <v>0</v>
          </cell>
          <cell r="E346">
            <v>11.370000000000001</v>
          </cell>
          <cell r="F346">
            <v>11.370000000000001</v>
          </cell>
        </row>
        <row r="347">
          <cell r="A347" t="str">
            <v>042211</v>
          </cell>
          <cell r="B347" t="str">
            <v>Remoção de tubulação elétrica aparente diâmetro externo até 50 mm</v>
          </cell>
          <cell r="C347" t="str">
            <v>m</v>
          </cell>
          <cell r="D347">
            <v>0</v>
          </cell>
          <cell r="E347">
            <v>5.69</v>
          </cell>
          <cell r="F347">
            <v>5.69</v>
          </cell>
        </row>
        <row r="348">
          <cell r="A348" t="str">
            <v>042212</v>
          </cell>
          <cell r="B348" t="str">
            <v>Remoção de tubulação elétrica embutida diâmetro externo acima de 50 mm</v>
          </cell>
          <cell r="C348" t="str">
            <v>m</v>
          </cell>
          <cell r="D348">
            <v>0</v>
          </cell>
          <cell r="E348">
            <v>22.740000000000002</v>
          </cell>
          <cell r="F348">
            <v>22.740000000000002</v>
          </cell>
        </row>
        <row r="349">
          <cell r="A349" t="str">
            <v>042213</v>
          </cell>
          <cell r="B349" t="str">
            <v>Remoção de tubulação elétrica embutida diâmetro externo até 50 mm</v>
          </cell>
          <cell r="C349" t="str">
            <v>m</v>
          </cell>
          <cell r="D349">
            <v>0</v>
          </cell>
          <cell r="E349">
            <v>11.370000000000001</v>
          </cell>
          <cell r="F349">
            <v>11.370000000000001</v>
          </cell>
        </row>
        <row r="350">
          <cell r="A350" t="str">
            <v>042220</v>
          </cell>
          <cell r="B350" t="str">
            <v>Remoção de vergalhão</v>
          </cell>
          <cell r="C350" t="str">
            <v>m</v>
          </cell>
          <cell r="D350">
            <v>0</v>
          </cell>
          <cell r="E350">
            <v>4.55</v>
          </cell>
          <cell r="F350">
            <v>4.55</v>
          </cell>
        </row>
        <row r="351">
          <cell r="A351" t="str">
            <v>043002</v>
          </cell>
          <cell r="B351" t="str">
            <v>Remoção de calha ou rufo</v>
          </cell>
          <cell r="C351" t="str">
            <v>m</v>
          </cell>
          <cell r="D351">
            <v>0</v>
          </cell>
          <cell r="E351">
            <v>2.23</v>
          </cell>
          <cell r="F351">
            <v>2.23</v>
          </cell>
        </row>
        <row r="352">
          <cell r="A352" t="str">
            <v>043004</v>
          </cell>
          <cell r="B352" t="str">
            <v>Remoção de condutor aparente</v>
          </cell>
          <cell r="C352" t="str">
            <v>m</v>
          </cell>
          <cell r="D352">
            <v>0</v>
          </cell>
          <cell r="E352">
            <v>1.46</v>
          </cell>
          <cell r="F352">
            <v>1.46</v>
          </cell>
        </row>
        <row r="353">
          <cell r="A353" t="str">
            <v>043006</v>
          </cell>
          <cell r="B353" t="str">
            <v>Remoção de tubulação hidráulica em geral, incluindo conexões, caixas e ralos</v>
          </cell>
          <cell r="C353" t="str">
            <v>m</v>
          </cell>
          <cell r="D353">
            <v>0</v>
          </cell>
          <cell r="E353">
            <v>3.88</v>
          </cell>
          <cell r="F353">
            <v>3.88</v>
          </cell>
        </row>
        <row r="354">
          <cell r="A354" t="str">
            <v>043008</v>
          </cell>
          <cell r="B354" t="str">
            <v>Remoção de hidrante de parede completo</v>
          </cell>
          <cell r="C354" t="str">
            <v>un</v>
          </cell>
          <cell r="D354">
            <v>0</v>
          </cell>
          <cell r="E354">
            <v>43.44</v>
          </cell>
          <cell r="F354">
            <v>43.44</v>
          </cell>
        </row>
        <row r="355">
          <cell r="A355" t="str">
            <v>043010</v>
          </cell>
          <cell r="B355" t="str">
            <v>Remoção de reservatório em fibrocimento até 1000 litros</v>
          </cell>
          <cell r="C355" t="str">
            <v>un</v>
          </cell>
          <cell r="D355">
            <v>0</v>
          </cell>
          <cell r="E355">
            <v>71.64</v>
          </cell>
          <cell r="F355">
            <v>71.64</v>
          </cell>
        </row>
        <row r="356">
          <cell r="A356" t="str">
            <v>043505</v>
          </cell>
          <cell r="B356" t="str">
            <v>Retirada de aparelho de ar condicionado portátil</v>
          </cell>
          <cell r="C356" t="str">
            <v>un</v>
          </cell>
          <cell r="D356">
            <v>0</v>
          </cell>
          <cell r="E356">
            <v>10.56</v>
          </cell>
          <cell r="F356">
            <v>10.56</v>
          </cell>
        </row>
        <row r="357">
          <cell r="A357" t="str">
            <v>044001</v>
          </cell>
          <cell r="B357" t="str">
            <v>Retirada manual de guia pré-moldada, inclusive limpeza, carregamento, transporte até 1,0 quilômetro e descarregamento</v>
          </cell>
          <cell r="C357" t="str">
            <v>m</v>
          </cell>
          <cell r="D357">
            <v>0.35000000000000003</v>
          </cell>
          <cell r="E357">
            <v>3.88</v>
          </cell>
          <cell r="F357">
            <v>4.2300000000000004</v>
          </cell>
        </row>
        <row r="358">
          <cell r="A358" t="str">
            <v>044002</v>
          </cell>
          <cell r="B358" t="str">
            <v>Retirada de soleira ou peitoril em geral</v>
          </cell>
          <cell r="C358" t="str">
            <v>m</v>
          </cell>
          <cell r="D358">
            <v>0</v>
          </cell>
          <cell r="E358">
            <v>1.94</v>
          </cell>
          <cell r="F358">
            <v>1.94</v>
          </cell>
        </row>
        <row r="359">
          <cell r="A359" t="str">
            <v>044003</v>
          </cell>
          <cell r="B359" t="str">
            <v>Retirada manual de guia pré-moldada, inclusive limpeza e empilhamento</v>
          </cell>
          <cell r="C359" t="str">
            <v>m</v>
          </cell>
          <cell r="D359">
            <v>0</v>
          </cell>
          <cell r="E359">
            <v>3.88</v>
          </cell>
          <cell r="F359">
            <v>3.88</v>
          </cell>
        </row>
        <row r="360">
          <cell r="A360" t="str">
            <v>044005</v>
          </cell>
          <cell r="B360" t="str">
            <v>Retirada manual de paralelepípedo ou lajota de concreto, inclusive limpeza, carregamento, transporte até 1,0 quilômetro e descarregamento</v>
          </cell>
          <cell r="C360" t="str">
            <v>m²</v>
          </cell>
          <cell r="D360">
            <v>2.84</v>
          </cell>
          <cell r="E360">
            <v>5.83</v>
          </cell>
          <cell r="F360">
            <v>8.67</v>
          </cell>
        </row>
        <row r="361">
          <cell r="A361" t="str">
            <v>044007</v>
          </cell>
          <cell r="B361" t="str">
            <v>Retirada manual de paralelepípedo ou lajota de concreto, inclusive limpeza e empilhamento</v>
          </cell>
          <cell r="C361" t="str">
            <v>m²</v>
          </cell>
          <cell r="D361">
            <v>0</v>
          </cell>
          <cell r="E361">
            <v>5.83</v>
          </cell>
          <cell r="F361">
            <v>5.83</v>
          </cell>
        </row>
        <row r="362">
          <cell r="A362" t="str">
            <v>050406</v>
          </cell>
          <cell r="B362" t="str">
            <v>Transporte manual horizontal e/ou vertical de entulho até o local de despejo - ensacado</v>
          </cell>
          <cell r="C362" t="str">
            <v>m³</v>
          </cell>
          <cell r="D362">
            <v>9.36</v>
          </cell>
          <cell r="E362">
            <v>52.43</v>
          </cell>
          <cell r="F362">
            <v>61.79</v>
          </cell>
        </row>
        <row r="363">
          <cell r="A363" t="str">
            <v>050703</v>
          </cell>
          <cell r="B363" t="str">
            <v>Remoção de entulho com caçamba metálica, independente da distância do local de despejo, inclusive carga e descarga</v>
          </cell>
          <cell r="C363" t="str">
            <v>m³</v>
          </cell>
          <cell r="D363">
            <v>69.5</v>
          </cell>
          <cell r="E363">
            <v>5.83</v>
          </cell>
          <cell r="F363">
            <v>75.33</v>
          </cell>
        </row>
        <row r="364">
          <cell r="A364" t="str">
            <v>050806</v>
          </cell>
          <cell r="B364" t="str">
            <v>Transporte de entulho, para distâncias superiores ao 3° km até o 5° km</v>
          </cell>
          <cell r="C364" t="str">
            <v>m³</v>
          </cell>
          <cell r="D364">
            <v>8.57</v>
          </cell>
          <cell r="E364">
            <v>0</v>
          </cell>
          <cell r="F364">
            <v>8.57</v>
          </cell>
        </row>
        <row r="365">
          <cell r="A365" t="str">
            <v>050808</v>
          </cell>
          <cell r="B365" t="str">
            <v>Transporte de entulho, para distâncias superiores ao 5° km até o 10° km</v>
          </cell>
          <cell r="C365" t="str">
            <v>m³</v>
          </cell>
          <cell r="D365">
            <v>16.07</v>
          </cell>
          <cell r="E365">
            <v>0</v>
          </cell>
          <cell r="F365">
            <v>16.07</v>
          </cell>
        </row>
        <row r="366">
          <cell r="A366" t="str">
            <v>050810</v>
          </cell>
          <cell r="B366" t="str">
            <v>Transporte de entulho, para distâncias superiores ao 10° km até o 15° km</v>
          </cell>
          <cell r="C366" t="str">
            <v>m³</v>
          </cell>
          <cell r="D366">
            <v>19.95</v>
          </cell>
          <cell r="E366">
            <v>0</v>
          </cell>
          <cell r="F366">
            <v>19.95</v>
          </cell>
        </row>
        <row r="367">
          <cell r="A367" t="str">
            <v>050812</v>
          </cell>
          <cell r="B367" t="str">
            <v>Transporte de entulho, para distâncias superiores ao 15° km até o 20° km</v>
          </cell>
          <cell r="C367" t="str">
            <v>m³</v>
          </cell>
          <cell r="D367">
            <v>22.69</v>
          </cell>
          <cell r="E367">
            <v>0</v>
          </cell>
          <cell r="F367">
            <v>22.69</v>
          </cell>
        </row>
        <row r="368">
          <cell r="A368" t="str">
            <v>050814</v>
          </cell>
          <cell r="B368" t="str">
            <v>Transporte de entulho, para distâncias superiores ao 20° km</v>
          </cell>
          <cell r="C368" t="str">
            <v>m³xkm</v>
          </cell>
          <cell r="D368">
            <v>1.1299999999999999</v>
          </cell>
          <cell r="E368">
            <v>0</v>
          </cell>
          <cell r="F368">
            <v>1.1299999999999999</v>
          </cell>
        </row>
        <row r="369">
          <cell r="A369" t="str">
            <v>050822</v>
          </cell>
          <cell r="B369" t="str">
            <v>Carregamento mecanizado de entulho fragmentado, com caminhão à disposição dentro da obra, até o raio de 1,0 km</v>
          </cell>
          <cell r="C369" t="str">
            <v>m³</v>
          </cell>
          <cell r="D369">
            <v>6.66</v>
          </cell>
          <cell r="E369">
            <v>0</v>
          </cell>
          <cell r="F369">
            <v>6.66</v>
          </cell>
        </row>
        <row r="370">
          <cell r="A370" t="str">
            <v>051002</v>
          </cell>
          <cell r="B370" t="str">
            <v>Transporte de solo de 1ª e 2ª categoria por caminhão até o 2° km</v>
          </cell>
          <cell r="C370" t="str">
            <v>m³</v>
          </cell>
          <cell r="D370">
            <v>3.47</v>
          </cell>
          <cell r="E370">
            <v>0</v>
          </cell>
          <cell r="F370">
            <v>3.47</v>
          </cell>
        </row>
        <row r="371">
          <cell r="A371" t="str">
            <v>051003</v>
          </cell>
          <cell r="B371" t="str">
            <v>Transporte de solo brejoso por caminhão até o 2° km</v>
          </cell>
          <cell r="C371" t="str">
            <v>m³</v>
          </cell>
          <cell r="D371">
            <v>5.97</v>
          </cell>
          <cell r="E371">
            <v>0</v>
          </cell>
          <cell r="F371">
            <v>5.97</v>
          </cell>
        </row>
        <row r="372">
          <cell r="A372" t="str">
            <v>051004</v>
          </cell>
          <cell r="B372" t="str">
            <v>Transporte de solo de 1ª e 2ª categoria por caminhão para distâncias superiores ao 2° km até o 3° km</v>
          </cell>
          <cell r="C372" t="str">
            <v>m³</v>
          </cell>
          <cell r="D372">
            <v>5.18</v>
          </cell>
          <cell r="E372">
            <v>0</v>
          </cell>
          <cell r="F372">
            <v>5.18</v>
          </cell>
        </row>
        <row r="373">
          <cell r="A373" t="str">
            <v>051005</v>
          </cell>
          <cell r="B373" t="str">
            <v>Transporte de solo brejoso por caminhão para distâncias superiores ao 2° km até o 3° km</v>
          </cell>
          <cell r="C373" t="str">
            <v>m³</v>
          </cell>
          <cell r="D373">
            <v>8.23</v>
          </cell>
          <cell r="E373">
            <v>0</v>
          </cell>
          <cell r="F373">
            <v>8.23</v>
          </cell>
        </row>
        <row r="374">
          <cell r="A374" t="str">
            <v>051006</v>
          </cell>
          <cell r="B374" t="str">
            <v>Transporte de solo de 1ª e 2ª categoria por caminhão para distâncias superiores ao 3° km até o 5° km</v>
          </cell>
          <cell r="C374" t="str">
            <v>m³</v>
          </cell>
          <cell r="D374">
            <v>5.73</v>
          </cell>
          <cell r="E374">
            <v>0</v>
          </cell>
          <cell r="F374">
            <v>5.73</v>
          </cell>
        </row>
        <row r="375">
          <cell r="A375" t="str">
            <v>051007</v>
          </cell>
          <cell r="B375" t="str">
            <v>Transporte de solo brejoso por caminhão para distâncias superiores ao 3° km até o 5° km</v>
          </cell>
          <cell r="C375" t="str">
            <v>m³</v>
          </cell>
          <cell r="D375">
            <v>8.59</v>
          </cell>
          <cell r="E375">
            <v>0</v>
          </cell>
          <cell r="F375">
            <v>8.59</v>
          </cell>
        </row>
        <row r="376">
          <cell r="A376" t="str">
            <v>051008</v>
          </cell>
          <cell r="B376" t="str">
            <v>Transporte de solo de 1ª e 2ª categoria por caminhão para distâncias superiores ao 5° km até o 10° km</v>
          </cell>
          <cell r="C376" t="str">
            <v>m³</v>
          </cell>
          <cell r="D376">
            <v>7.65</v>
          </cell>
          <cell r="E376">
            <v>0</v>
          </cell>
          <cell r="F376">
            <v>7.65</v>
          </cell>
        </row>
        <row r="377">
          <cell r="A377" t="str">
            <v>051009</v>
          </cell>
          <cell r="B377" t="str">
            <v>Transporte de solo brejoso por caminhão para distâncias superiores ao 5° km até o 10° km</v>
          </cell>
          <cell r="C377" t="str">
            <v>m³</v>
          </cell>
          <cell r="D377">
            <v>10.98</v>
          </cell>
          <cell r="E377">
            <v>0</v>
          </cell>
          <cell r="F377">
            <v>10.98</v>
          </cell>
        </row>
        <row r="378">
          <cell r="A378" t="str">
            <v>051010</v>
          </cell>
          <cell r="B378" t="str">
            <v>Transporte de solo de 1ª e 2ª categoria por caminhão para distâncias superiores ao 10° km até o 15° km</v>
          </cell>
          <cell r="C378" t="str">
            <v>m³</v>
          </cell>
          <cell r="D378">
            <v>11.47</v>
          </cell>
          <cell r="E378">
            <v>0</v>
          </cell>
          <cell r="F378">
            <v>11.47</v>
          </cell>
        </row>
        <row r="379">
          <cell r="A379" t="str">
            <v>051011</v>
          </cell>
          <cell r="B379" t="str">
            <v>Transporte de solo brejoso por caminhão para distâncias superiores ao 10° km até o 15° km</v>
          </cell>
          <cell r="C379" t="str">
            <v>m³</v>
          </cell>
          <cell r="D379">
            <v>16.46</v>
          </cell>
          <cell r="E379">
            <v>0</v>
          </cell>
          <cell r="F379">
            <v>16.46</v>
          </cell>
        </row>
        <row r="380">
          <cell r="A380" t="str">
            <v>051012</v>
          </cell>
          <cell r="B380" t="str">
            <v>Transporte de solo de 1ª e 2ª categoria por caminhão para distâncias superiores ao 15° km até o 20° km</v>
          </cell>
          <cell r="C380" t="str">
            <v>m³</v>
          </cell>
          <cell r="D380">
            <v>15.27</v>
          </cell>
          <cell r="E380">
            <v>0</v>
          </cell>
          <cell r="F380">
            <v>15.27</v>
          </cell>
        </row>
        <row r="381">
          <cell r="A381" t="str">
            <v>051013</v>
          </cell>
          <cell r="B381" t="str">
            <v>Transporte de solo brejoso por caminhão para distâncias superiores ao 15° km até o 20° km</v>
          </cell>
          <cell r="C381" t="str">
            <v>m³</v>
          </cell>
          <cell r="D381">
            <v>21.95</v>
          </cell>
          <cell r="E381">
            <v>0</v>
          </cell>
          <cell r="F381">
            <v>21.95</v>
          </cell>
        </row>
        <row r="382">
          <cell r="A382" t="str">
            <v>051014</v>
          </cell>
          <cell r="B382" t="str">
            <v>Transporte de solo de 1ª e 2ª categoria por caminhão para distâncias superiores ao 20° km</v>
          </cell>
          <cell r="C382" t="str">
            <v>m³xkm</v>
          </cell>
          <cell r="D382">
            <v>0.74</v>
          </cell>
          <cell r="E382">
            <v>0</v>
          </cell>
          <cell r="F382">
            <v>0.74</v>
          </cell>
        </row>
        <row r="383">
          <cell r="A383" t="str">
            <v>051015</v>
          </cell>
          <cell r="B383" t="str">
            <v>Transporte de solo brejoso por caminhão para distâncias superiores ao 20° km</v>
          </cell>
          <cell r="C383" t="str">
            <v>m³xkm</v>
          </cell>
          <cell r="D383">
            <v>1.06</v>
          </cell>
          <cell r="E383">
            <v>0</v>
          </cell>
          <cell r="F383">
            <v>1.06</v>
          </cell>
        </row>
        <row r="384">
          <cell r="A384" t="str">
            <v>051021</v>
          </cell>
          <cell r="B384" t="str">
            <v>Carregamento mecanizado de solo de 1ª e 2ª categoria</v>
          </cell>
          <cell r="C384" t="str">
            <v>m³</v>
          </cell>
          <cell r="D384">
            <v>1.8900000000000001</v>
          </cell>
          <cell r="E384">
            <v>0</v>
          </cell>
          <cell r="F384">
            <v>1.8900000000000001</v>
          </cell>
        </row>
        <row r="385">
          <cell r="A385" t="str">
            <v>060102</v>
          </cell>
          <cell r="B385" t="str">
            <v>Escavação manual em solo de 1ª e 2ª categoria em campo aberto</v>
          </cell>
          <cell r="C385" t="str">
            <v>m³</v>
          </cell>
          <cell r="D385">
            <v>0</v>
          </cell>
          <cell r="E385">
            <v>24.28</v>
          </cell>
          <cell r="F385">
            <v>24.28</v>
          </cell>
        </row>
        <row r="386">
          <cell r="A386" t="str">
            <v>060104</v>
          </cell>
          <cell r="B386" t="str">
            <v>Escavação manual em solo brejoso em campo aberto</v>
          </cell>
          <cell r="C386" t="str">
            <v>m³</v>
          </cell>
          <cell r="D386">
            <v>0</v>
          </cell>
          <cell r="E386">
            <v>30.3</v>
          </cell>
          <cell r="F386">
            <v>30.3</v>
          </cell>
        </row>
        <row r="387">
          <cell r="A387" t="str">
            <v>060202</v>
          </cell>
          <cell r="B387" t="str">
            <v>Escavação manual em solo de 1ª e 2ª categoria em vala ou cava até 1,50 m</v>
          </cell>
          <cell r="C387" t="str">
            <v>m³</v>
          </cell>
          <cell r="D387">
            <v>0</v>
          </cell>
          <cell r="E387">
            <v>29.13</v>
          </cell>
          <cell r="F387">
            <v>29.13</v>
          </cell>
        </row>
        <row r="388">
          <cell r="A388" t="str">
            <v>060204</v>
          </cell>
          <cell r="B388" t="str">
            <v>Escavação manual em solo de 1ª e 2ª categoria em vala ou cava além de 1,50 m</v>
          </cell>
          <cell r="C388" t="str">
            <v>m³</v>
          </cell>
          <cell r="D388">
            <v>0</v>
          </cell>
          <cell r="E388">
            <v>37.67</v>
          </cell>
          <cell r="F388">
            <v>37.67</v>
          </cell>
        </row>
        <row r="389">
          <cell r="A389" t="str">
            <v>061102</v>
          </cell>
          <cell r="B389" t="str">
            <v>Reaterro manual para simples regularização sem compactação</v>
          </cell>
          <cell r="C389" t="str">
            <v>m³</v>
          </cell>
          <cell r="D389">
            <v>0</v>
          </cell>
          <cell r="E389">
            <v>4.18</v>
          </cell>
          <cell r="F389">
            <v>4.18</v>
          </cell>
        </row>
        <row r="390">
          <cell r="A390" t="str">
            <v>061104</v>
          </cell>
          <cell r="B390" t="str">
            <v>Reaterro manual apiloado sem controle de compactação</v>
          </cell>
          <cell r="C390" t="str">
            <v>m³</v>
          </cell>
          <cell r="D390">
            <v>0</v>
          </cell>
          <cell r="E390">
            <v>9.0500000000000007</v>
          </cell>
          <cell r="F390">
            <v>9.0500000000000007</v>
          </cell>
        </row>
        <row r="391">
          <cell r="A391" t="str">
            <v>061106</v>
          </cell>
          <cell r="B391" t="str">
            <v>Reaterro manual com adição de 2% de cimento</v>
          </cell>
          <cell r="C391" t="str">
            <v>m³</v>
          </cell>
          <cell r="D391">
            <v>11.64</v>
          </cell>
          <cell r="E391">
            <v>32.630000000000003</v>
          </cell>
          <cell r="F391">
            <v>44.27</v>
          </cell>
        </row>
        <row r="392">
          <cell r="A392" t="str">
            <v>061202</v>
          </cell>
          <cell r="B392" t="str">
            <v>Aterro manual apiloado de área interna com maço de 30 kg</v>
          </cell>
          <cell r="C392" t="str">
            <v>m³</v>
          </cell>
          <cell r="D392">
            <v>0</v>
          </cell>
          <cell r="E392">
            <v>29.89</v>
          </cell>
          <cell r="F392">
            <v>29.89</v>
          </cell>
        </row>
        <row r="393">
          <cell r="A393" t="str">
            <v>061402</v>
          </cell>
          <cell r="B393" t="str">
            <v>Carga manual de solo</v>
          </cell>
          <cell r="C393" t="str">
            <v>m³</v>
          </cell>
          <cell r="D393">
            <v>0</v>
          </cell>
          <cell r="E393">
            <v>5.83</v>
          </cell>
          <cell r="F393">
            <v>5.83</v>
          </cell>
        </row>
        <row r="394">
          <cell r="A394" t="str">
            <v>070101</v>
          </cell>
          <cell r="B394" t="str">
            <v>Escavação e carga mecanizada para exploração de solo em jazida</v>
          </cell>
          <cell r="C394" t="str">
            <v>m³</v>
          </cell>
          <cell r="D394">
            <v>5.5200000000000005</v>
          </cell>
          <cell r="E394">
            <v>0.48</v>
          </cell>
          <cell r="F394">
            <v>6</v>
          </cell>
        </row>
        <row r="395">
          <cell r="A395" t="str">
            <v>070102</v>
          </cell>
          <cell r="B395" t="str">
            <v>Escavação e carga mecanizada em solo de 1ª categoria, em campo aberto</v>
          </cell>
          <cell r="C395" t="str">
            <v>m³</v>
          </cell>
          <cell r="D395">
            <v>5.7</v>
          </cell>
          <cell r="E395">
            <v>0.48</v>
          </cell>
          <cell r="F395">
            <v>6.18</v>
          </cell>
        </row>
        <row r="396">
          <cell r="A396" t="str">
            <v>070106</v>
          </cell>
          <cell r="B396" t="str">
            <v>Escavação e carga mecanizada em solo de 2ª categoria, em campo aberto</v>
          </cell>
          <cell r="C396" t="str">
            <v>m³</v>
          </cell>
          <cell r="D396">
            <v>12.75</v>
          </cell>
          <cell r="E396">
            <v>0.93</v>
          </cell>
          <cell r="F396">
            <v>13.68</v>
          </cell>
        </row>
        <row r="397">
          <cell r="A397" t="str">
            <v>070112</v>
          </cell>
          <cell r="B397" t="str">
            <v>Carga e remoção de terra até a distância média de 1,0 km</v>
          </cell>
          <cell r="C397" t="str">
            <v>m³</v>
          </cell>
          <cell r="D397">
            <v>5.74</v>
          </cell>
          <cell r="E397">
            <v>0</v>
          </cell>
          <cell r="F397">
            <v>5.74</v>
          </cell>
        </row>
        <row r="398">
          <cell r="A398" t="str">
            <v>070202</v>
          </cell>
          <cell r="B398" t="str">
            <v>Escavação mecanizada de valas ou cavas com altura até 2,00 m</v>
          </cell>
          <cell r="C398" t="str">
            <v>m³</v>
          </cell>
          <cell r="D398">
            <v>4.57</v>
          </cell>
          <cell r="E398">
            <v>0.63</v>
          </cell>
          <cell r="F398">
            <v>5.2</v>
          </cell>
        </row>
        <row r="399">
          <cell r="A399" t="str">
            <v>070204</v>
          </cell>
          <cell r="B399" t="str">
            <v>Escavação mecanizada de valas ou cavas com altura até 3,00 m</v>
          </cell>
          <cell r="C399" t="str">
            <v>m³</v>
          </cell>
          <cell r="D399">
            <v>5.16</v>
          </cell>
          <cell r="E399">
            <v>0.70000000000000007</v>
          </cell>
          <cell r="F399">
            <v>5.86</v>
          </cell>
        </row>
        <row r="400">
          <cell r="A400" t="str">
            <v>070206</v>
          </cell>
          <cell r="B400" t="str">
            <v>Escavação mecanizada de valas ou cavas com altura até 4,00 m</v>
          </cell>
          <cell r="C400" t="str">
            <v>m³</v>
          </cell>
          <cell r="D400">
            <v>7.4</v>
          </cell>
          <cell r="E400">
            <v>0.4</v>
          </cell>
          <cell r="F400">
            <v>7.8</v>
          </cell>
        </row>
        <row r="401">
          <cell r="A401" t="str">
            <v>070208</v>
          </cell>
          <cell r="B401" t="str">
            <v>Escavação mecanizada de valas ou cavas com altura além de 4,00 m, com escavadeira hidráulica</v>
          </cell>
          <cell r="C401" t="str">
            <v>m³</v>
          </cell>
          <cell r="D401">
            <v>8.0299999999999994</v>
          </cell>
          <cell r="E401">
            <v>0.39</v>
          </cell>
          <cell r="F401">
            <v>8.42</v>
          </cell>
        </row>
        <row r="402">
          <cell r="A402" t="str">
            <v>070501</v>
          </cell>
          <cell r="B402" t="str">
            <v>Escavação e carga mecanizada em solo brejoso ou turfa</v>
          </cell>
          <cell r="C402" t="str">
            <v>m³</v>
          </cell>
          <cell r="D402">
            <v>16.239999999999998</v>
          </cell>
          <cell r="E402">
            <v>0.91</v>
          </cell>
          <cell r="F402">
            <v>17.149999999999999</v>
          </cell>
        </row>
        <row r="403">
          <cell r="A403" t="str">
            <v>070502</v>
          </cell>
          <cell r="B403" t="str">
            <v>Escavação e carga mecanizada em solo vegetal superficial</v>
          </cell>
          <cell r="C403" t="str">
            <v>m³</v>
          </cell>
          <cell r="D403">
            <v>13.86</v>
          </cell>
          <cell r="E403">
            <v>1.94</v>
          </cell>
          <cell r="F403">
            <v>15.8</v>
          </cell>
        </row>
        <row r="404">
          <cell r="A404" t="str">
            <v>071002</v>
          </cell>
          <cell r="B404" t="str">
            <v>Espalhamento de solo em bota-fora com compactação sem controle</v>
          </cell>
          <cell r="C404" t="str">
            <v>m³</v>
          </cell>
          <cell r="D404">
            <v>1.83</v>
          </cell>
          <cell r="E404">
            <v>0.2</v>
          </cell>
          <cell r="F404">
            <v>2.0299999999999998</v>
          </cell>
        </row>
        <row r="405">
          <cell r="A405" t="str">
            <v>071102</v>
          </cell>
          <cell r="B405" t="str">
            <v>Reaterro compactado mecanizado de vala ou cava com compactador</v>
          </cell>
          <cell r="C405" t="str">
            <v>m³</v>
          </cell>
          <cell r="D405">
            <v>2.0499999999999998</v>
          </cell>
          <cell r="E405">
            <v>1.35</v>
          </cell>
          <cell r="F405">
            <v>3.4</v>
          </cell>
        </row>
        <row r="406">
          <cell r="A406" t="str">
            <v>071104</v>
          </cell>
          <cell r="B406" t="str">
            <v>Reaterro compactado mecanizado de vala ou cava com rolo, mínimo de 95% PN</v>
          </cell>
          <cell r="C406" t="str">
            <v>m³</v>
          </cell>
          <cell r="D406">
            <v>8.92</v>
          </cell>
          <cell r="E406">
            <v>1.24</v>
          </cell>
          <cell r="F406">
            <v>10.16</v>
          </cell>
        </row>
        <row r="407">
          <cell r="A407" t="str">
            <v>071201</v>
          </cell>
          <cell r="B407" t="str">
            <v>Compactação de aterro mecanizado mínimo de 95% PN, sem fornecimento de solo em áreas fechadas</v>
          </cell>
          <cell r="C407" t="str">
            <v>m³</v>
          </cell>
          <cell r="D407">
            <v>6.48</v>
          </cell>
          <cell r="E407">
            <v>0.25</v>
          </cell>
          <cell r="F407">
            <v>6.73</v>
          </cell>
        </row>
        <row r="408">
          <cell r="A408" t="str">
            <v>071202</v>
          </cell>
          <cell r="B408" t="str">
            <v>Compactação de aterro mecanizado mínimo de 95% PN, sem fornecimento de solo em campo aberto</v>
          </cell>
          <cell r="C408" t="str">
            <v>m³</v>
          </cell>
          <cell r="D408">
            <v>4.5999999999999996</v>
          </cell>
          <cell r="E408">
            <v>0.3</v>
          </cell>
          <cell r="F408">
            <v>4.9000000000000004</v>
          </cell>
        </row>
        <row r="409">
          <cell r="A409" t="str">
            <v>071203</v>
          </cell>
          <cell r="B409" t="str">
            <v>Compactação de aterro mecanizado a 100% PN, sem fornecimento de solo em campo aberto</v>
          </cell>
          <cell r="C409" t="str">
            <v>m³</v>
          </cell>
          <cell r="D409">
            <v>4.67</v>
          </cell>
          <cell r="E409">
            <v>0.42</v>
          </cell>
          <cell r="F409">
            <v>5.09</v>
          </cell>
        </row>
        <row r="410">
          <cell r="A410" t="str">
            <v>071204</v>
          </cell>
          <cell r="B410" t="str">
            <v>Aterro mecanizado por compensação, solo de 1ª categoria em campo aberto, sem compactação do aterro</v>
          </cell>
          <cell r="C410" t="str">
            <v>m³</v>
          </cell>
          <cell r="D410">
            <v>7.3500000000000005</v>
          </cell>
          <cell r="E410">
            <v>0.38</v>
          </cell>
          <cell r="F410">
            <v>7.73</v>
          </cell>
        </row>
        <row r="411">
          <cell r="A411" t="str">
            <v>080102</v>
          </cell>
          <cell r="B411" t="str">
            <v>Escoramento de solo contínuo</v>
          </cell>
          <cell r="C411" t="str">
            <v>m²</v>
          </cell>
          <cell r="D411">
            <v>13.540000000000001</v>
          </cell>
          <cell r="E411">
            <v>27.76</v>
          </cell>
          <cell r="F411">
            <v>41.300000000000004</v>
          </cell>
        </row>
        <row r="412">
          <cell r="A412" t="str">
            <v>080104</v>
          </cell>
          <cell r="B412" t="str">
            <v>Escoramento de solo descontínuo</v>
          </cell>
          <cell r="C412" t="str">
            <v>m²</v>
          </cell>
          <cell r="D412">
            <v>7.41</v>
          </cell>
          <cell r="E412">
            <v>16.7</v>
          </cell>
          <cell r="F412">
            <v>24.11</v>
          </cell>
        </row>
        <row r="413">
          <cell r="A413" t="str">
            <v>080106</v>
          </cell>
          <cell r="B413" t="str">
            <v>Escoramento de solo pontaletado</v>
          </cell>
          <cell r="C413" t="str">
            <v>m²</v>
          </cell>
          <cell r="D413">
            <v>4.99</v>
          </cell>
          <cell r="E413">
            <v>4.04</v>
          </cell>
          <cell r="F413">
            <v>9.0299999999999994</v>
          </cell>
        </row>
        <row r="414">
          <cell r="A414" t="str">
            <v>080108</v>
          </cell>
          <cell r="B414" t="str">
            <v>Escoramento de solo especial</v>
          </cell>
          <cell r="C414" t="str">
            <v>m²</v>
          </cell>
          <cell r="D414">
            <v>17.23</v>
          </cell>
          <cell r="E414">
            <v>32.94</v>
          </cell>
          <cell r="F414">
            <v>50.17</v>
          </cell>
        </row>
        <row r="415">
          <cell r="A415" t="str">
            <v>080110</v>
          </cell>
          <cell r="B415" t="str">
            <v>Escoramento com estacas pranchas metálicas - profundidade até 4,00 m</v>
          </cell>
          <cell r="C415" t="str">
            <v>m²</v>
          </cell>
          <cell r="D415">
            <v>79.040000000000006</v>
          </cell>
          <cell r="E415">
            <v>0</v>
          </cell>
          <cell r="F415">
            <v>79.040000000000006</v>
          </cell>
        </row>
        <row r="416">
          <cell r="A416" t="str">
            <v>080111</v>
          </cell>
          <cell r="B416" t="str">
            <v>Escoramento com estacas pranchas metálicas - profundidade até 6,00 m</v>
          </cell>
          <cell r="C416" t="str">
            <v>m²</v>
          </cell>
          <cell r="D416">
            <v>86.14</v>
          </cell>
          <cell r="E416">
            <v>0</v>
          </cell>
          <cell r="F416">
            <v>86.14</v>
          </cell>
        </row>
        <row r="417">
          <cell r="A417" t="str">
            <v>080112</v>
          </cell>
          <cell r="B417" t="str">
            <v>Escoramento com estacas pranchas metálicas - profundidade até 8,00 m</v>
          </cell>
          <cell r="C417" t="str">
            <v>m²</v>
          </cell>
          <cell r="D417">
            <v>95.070000000000007</v>
          </cell>
          <cell r="E417">
            <v>0</v>
          </cell>
          <cell r="F417">
            <v>95.070000000000007</v>
          </cell>
        </row>
        <row r="418">
          <cell r="A418" t="str">
            <v>080202</v>
          </cell>
          <cell r="B418" t="str">
            <v>Cimbramento em madeira com estroncas de eucalipto</v>
          </cell>
          <cell r="C418" t="str">
            <v>m³</v>
          </cell>
          <cell r="D418">
            <v>8.23</v>
          </cell>
          <cell r="E418">
            <v>15.14</v>
          </cell>
          <cell r="F418">
            <v>23.37</v>
          </cell>
        </row>
        <row r="419">
          <cell r="A419" t="str">
            <v>080204</v>
          </cell>
          <cell r="B419" t="str">
            <v>Cimbramento em perfil metálico para obras de arte</v>
          </cell>
          <cell r="C419" t="str">
            <v>kg</v>
          </cell>
          <cell r="D419">
            <v>2.66</v>
          </cell>
          <cell r="E419">
            <v>1.08</v>
          </cell>
          <cell r="F419">
            <v>3.74</v>
          </cell>
        </row>
        <row r="420">
          <cell r="A420" t="str">
            <v>080205</v>
          </cell>
          <cell r="B420" t="str">
            <v>Cimbramento tubular metálico</v>
          </cell>
          <cell r="C420" t="str">
            <v>m³xmês</v>
          </cell>
          <cell r="D420">
            <v>3.02</v>
          </cell>
          <cell r="E420">
            <v>0.97</v>
          </cell>
          <cell r="F420">
            <v>3.99</v>
          </cell>
        </row>
        <row r="421">
          <cell r="A421" t="str">
            <v>080206</v>
          </cell>
          <cell r="B421" t="str">
            <v>Montagem e desmontagem de cimbramento tubular metálico</v>
          </cell>
          <cell r="C421" t="str">
            <v>m³</v>
          </cell>
          <cell r="D421">
            <v>0</v>
          </cell>
          <cell r="E421">
            <v>7.37</v>
          </cell>
          <cell r="F421">
            <v>7.37</v>
          </cell>
        </row>
        <row r="422">
          <cell r="A422" t="str">
            <v>080302</v>
          </cell>
          <cell r="B422" t="str">
            <v>Descimbramento em madeira</v>
          </cell>
          <cell r="C422" t="str">
            <v>m³</v>
          </cell>
          <cell r="D422">
            <v>0</v>
          </cell>
          <cell r="E422">
            <v>4.17</v>
          </cell>
          <cell r="F422">
            <v>4.17</v>
          </cell>
        </row>
        <row r="423">
          <cell r="A423" t="str">
            <v>080501</v>
          </cell>
          <cell r="B423" t="str">
            <v>Geomembrana em polietileno de alta densidade PEAD de 1,0 mm</v>
          </cell>
          <cell r="C423" t="str">
            <v>m²</v>
          </cell>
          <cell r="D423">
            <v>12.040000000000001</v>
          </cell>
          <cell r="E423">
            <v>0.37</v>
          </cell>
          <cell r="F423">
            <v>12.41</v>
          </cell>
        </row>
        <row r="424">
          <cell r="A424" t="str">
            <v>080502</v>
          </cell>
          <cell r="B424" t="str">
            <v>Manta geotêxtil de 200 g/m²</v>
          </cell>
          <cell r="C424" t="str">
            <v>m²</v>
          </cell>
          <cell r="D424">
            <v>2.77</v>
          </cell>
          <cell r="E424">
            <v>6.44</v>
          </cell>
          <cell r="F424">
            <v>9.2100000000000009</v>
          </cell>
        </row>
        <row r="425">
          <cell r="A425" t="str">
            <v>080504</v>
          </cell>
          <cell r="B425" t="str">
            <v>Manta geotêxtil de 300 g/m²</v>
          </cell>
          <cell r="C425" t="str">
            <v>m²</v>
          </cell>
          <cell r="D425">
            <v>4.0599999999999996</v>
          </cell>
          <cell r="E425">
            <v>6.44</v>
          </cell>
          <cell r="F425">
            <v>10.5</v>
          </cell>
        </row>
        <row r="426">
          <cell r="A426" t="str">
            <v>080506</v>
          </cell>
          <cell r="B426" t="str">
            <v>Manta geotêxtil de 600 g/m²</v>
          </cell>
          <cell r="C426" t="str">
            <v>m²</v>
          </cell>
          <cell r="D426">
            <v>8.31</v>
          </cell>
          <cell r="E426">
            <v>6.44</v>
          </cell>
          <cell r="F426">
            <v>14.75</v>
          </cell>
        </row>
        <row r="427">
          <cell r="A427" t="str">
            <v>080510</v>
          </cell>
          <cell r="B427" t="str">
            <v>Pedra britada números médios, mantas e filtros</v>
          </cell>
          <cell r="C427" t="str">
            <v>m³</v>
          </cell>
          <cell r="D427">
            <v>65.680000000000007</v>
          </cell>
          <cell r="E427">
            <v>0.32</v>
          </cell>
          <cell r="F427">
            <v>66</v>
          </cell>
        </row>
        <row r="428">
          <cell r="A428" t="str">
            <v>080511</v>
          </cell>
          <cell r="B428" t="str">
            <v>Areia grossa, mantas e filtros</v>
          </cell>
          <cell r="C428" t="str">
            <v>m³</v>
          </cell>
          <cell r="D428">
            <v>74.42</v>
          </cell>
          <cell r="E428">
            <v>0.32</v>
          </cell>
          <cell r="F428">
            <v>74.739999999999995</v>
          </cell>
        </row>
        <row r="429">
          <cell r="A429" t="str">
            <v>080517</v>
          </cell>
          <cell r="B429" t="str">
            <v>Manta geotêxtil com resistência à tração longitudinal de 16 KN/m e tração transversal de 14 KN/m</v>
          </cell>
          <cell r="C429" t="str">
            <v>m²</v>
          </cell>
          <cell r="D429">
            <v>4.3</v>
          </cell>
          <cell r="E429">
            <v>0.28999999999999998</v>
          </cell>
          <cell r="F429">
            <v>4.59</v>
          </cell>
        </row>
        <row r="430">
          <cell r="A430" t="str">
            <v>080602</v>
          </cell>
          <cell r="B430" t="str">
            <v>Barbacã em tubo de PVC com diâmetro 25 mm</v>
          </cell>
          <cell r="C430" t="str">
            <v>m</v>
          </cell>
          <cell r="D430">
            <v>3.0100000000000002</v>
          </cell>
          <cell r="E430">
            <v>7.5200000000000005</v>
          </cell>
          <cell r="F430">
            <v>10.53</v>
          </cell>
        </row>
        <row r="431">
          <cell r="A431" t="str">
            <v>080604</v>
          </cell>
          <cell r="B431" t="str">
            <v>Barbacã em tubo de PVC com diâmetro 50 mm</v>
          </cell>
          <cell r="C431" t="str">
            <v>m</v>
          </cell>
          <cell r="D431">
            <v>5.76</v>
          </cell>
          <cell r="E431">
            <v>7.5200000000000005</v>
          </cell>
          <cell r="F431">
            <v>13.280000000000001</v>
          </cell>
        </row>
        <row r="432">
          <cell r="A432" t="str">
            <v>080606</v>
          </cell>
          <cell r="B432" t="str">
            <v>Barbacã em tubo de PVC com diâmetro 75 mm</v>
          </cell>
          <cell r="C432" t="str">
            <v>m</v>
          </cell>
          <cell r="D432">
            <v>7.3</v>
          </cell>
          <cell r="E432">
            <v>8.58</v>
          </cell>
          <cell r="F432">
            <v>15.88</v>
          </cell>
        </row>
        <row r="433">
          <cell r="A433" t="str">
            <v>080608</v>
          </cell>
          <cell r="B433" t="str">
            <v>Barbacã em tubo de PVC com diâmetro 100 mm</v>
          </cell>
          <cell r="C433" t="str">
            <v>m</v>
          </cell>
          <cell r="D433">
            <v>8.02</v>
          </cell>
          <cell r="E433">
            <v>10.74</v>
          </cell>
          <cell r="F433">
            <v>18.760000000000002</v>
          </cell>
        </row>
        <row r="434">
          <cell r="A434" t="str">
            <v>080705</v>
          </cell>
          <cell r="B434" t="str">
            <v>Taxa mobilização para rebaixamento de lençol freático</v>
          </cell>
          <cell r="C434" t="str">
            <v>tx</v>
          </cell>
          <cell r="D434">
            <v>4180.63</v>
          </cell>
          <cell r="E434">
            <v>0</v>
          </cell>
          <cell r="F434">
            <v>4180.63</v>
          </cell>
        </row>
        <row r="435">
          <cell r="A435" t="str">
            <v>080706</v>
          </cell>
          <cell r="B435" t="str">
            <v>Locação de conjunto de bombeamento a vácuo para rebaixamento de lençol freático, com até 50 ponteiras e potência até 15 HP, mínimo 30 dias</v>
          </cell>
          <cell r="C435" t="str">
            <v>cjxdia</v>
          </cell>
          <cell r="D435">
            <v>426.04</v>
          </cell>
          <cell r="E435">
            <v>0</v>
          </cell>
          <cell r="F435">
            <v>426.04</v>
          </cell>
        </row>
        <row r="436">
          <cell r="A436" t="str">
            <v>080707</v>
          </cell>
          <cell r="B436" t="str">
            <v>Ponteiras filtrantes, profundidade até 5,0 m</v>
          </cell>
          <cell r="C436" t="str">
            <v>un</v>
          </cell>
          <cell r="D436">
            <v>247.75</v>
          </cell>
          <cell r="E436">
            <v>0</v>
          </cell>
          <cell r="F436">
            <v>247.75</v>
          </cell>
        </row>
        <row r="437">
          <cell r="A437" t="str">
            <v>080709</v>
          </cell>
          <cell r="B437" t="str">
            <v>Esgotamento de águas superficiais com bomba de superfície ou submersa</v>
          </cell>
          <cell r="C437" t="str">
            <v>HPxh</v>
          </cell>
          <cell r="D437">
            <v>0.56999999999999995</v>
          </cell>
          <cell r="E437">
            <v>1.94</v>
          </cell>
          <cell r="F437">
            <v>2.5099999999999998</v>
          </cell>
        </row>
        <row r="438">
          <cell r="A438" t="str">
            <v>081004</v>
          </cell>
          <cell r="B438" t="str">
            <v>Enrocamento com pedra arrumada</v>
          </cell>
          <cell r="C438" t="str">
            <v>m³</v>
          </cell>
          <cell r="D438">
            <v>76.13</v>
          </cell>
          <cell r="E438">
            <v>64.41</v>
          </cell>
          <cell r="F438">
            <v>140.54</v>
          </cell>
        </row>
        <row r="439">
          <cell r="A439" t="str">
            <v>081006</v>
          </cell>
          <cell r="B439" t="str">
            <v>Enrocamento com pedra assentada</v>
          </cell>
          <cell r="C439" t="str">
            <v>m³</v>
          </cell>
          <cell r="D439">
            <v>155.18</v>
          </cell>
          <cell r="E439">
            <v>124.72</v>
          </cell>
          <cell r="F439">
            <v>279.89999999999998</v>
          </cell>
        </row>
        <row r="440">
          <cell r="A440" t="str">
            <v>081011</v>
          </cell>
          <cell r="B440" t="str">
            <v>Gabião em tela galvanizada com malha de 8/10 cm, fio diâmetro 2,4 mm, independente do formato ou utilização</v>
          </cell>
          <cell r="C440" t="str">
            <v>m³</v>
          </cell>
          <cell r="D440">
            <v>287.35000000000002</v>
          </cell>
          <cell r="E440">
            <v>70.849999999999994</v>
          </cell>
          <cell r="F440">
            <v>358.2</v>
          </cell>
        </row>
        <row r="441">
          <cell r="A441" t="str">
            <v>090102</v>
          </cell>
          <cell r="B441" t="str">
            <v>Forma em madeira comum para fundação</v>
          </cell>
          <cell r="C441" t="str">
            <v>m²</v>
          </cell>
          <cell r="D441">
            <v>15.59</v>
          </cell>
          <cell r="E441">
            <v>27.13</v>
          </cell>
          <cell r="F441">
            <v>42.72</v>
          </cell>
        </row>
        <row r="442">
          <cell r="A442" t="str">
            <v>090103</v>
          </cell>
          <cell r="B442" t="str">
            <v>Forma em madeira comum para estrutura</v>
          </cell>
          <cell r="C442" t="str">
            <v>m²</v>
          </cell>
          <cell r="D442">
            <v>64.400000000000006</v>
          </cell>
          <cell r="E442">
            <v>31.310000000000002</v>
          </cell>
          <cell r="F442">
            <v>95.710000000000008</v>
          </cell>
        </row>
        <row r="443">
          <cell r="A443" t="str">
            <v>090104</v>
          </cell>
          <cell r="B443" t="str">
            <v>Forma em madeira comum para caixao perdido</v>
          </cell>
          <cell r="C443" t="str">
            <v>m²</v>
          </cell>
          <cell r="D443">
            <v>20.11</v>
          </cell>
          <cell r="E443">
            <v>25.04</v>
          </cell>
          <cell r="F443">
            <v>45.15</v>
          </cell>
        </row>
        <row r="444">
          <cell r="A444" t="str">
            <v>090202</v>
          </cell>
          <cell r="B444" t="str">
            <v>Forma plana em compensado para estrutura convencional</v>
          </cell>
          <cell r="C444" t="str">
            <v>m²</v>
          </cell>
          <cell r="D444">
            <v>46.32</v>
          </cell>
          <cell r="E444">
            <v>29.22</v>
          </cell>
          <cell r="F444">
            <v>75.540000000000006</v>
          </cell>
        </row>
        <row r="445">
          <cell r="A445" t="str">
            <v>090204</v>
          </cell>
          <cell r="B445" t="str">
            <v>Forma plana em compensado para estrutura aparente</v>
          </cell>
          <cell r="C445" t="str">
            <v>m²</v>
          </cell>
          <cell r="D445">
            <v>49.59</v>
          </cell>
          <cell r="E445">
            <v>29.22</v>
          </cell>
          <cell r="F445">
            <v>78.81</v>
          </cell>
        </row>
        <row r="446">
          <cell r="A446" t="str">
            <v>090206</v>
          </cell>
          <cell r="B446" t="str">
            <v>Forma curva em compensado para estrutura aparente</v>
          </cell>
          <cell r="C446" t="str">
            <v>m²</v>
          </cell>
          <cell r="D446">
            <v>43.800000000000004</v>
          </cell>
          <cell r="E446">
            <v>52.18</v>
          </cell>
          <cell r="F446">
            <v>95.98</v>
          </cell>
        </row>
        <row r="447">
          <cell r="A447" t="str">
            <v>090208</v>
          </cell>
          <cell r="B447" t="str">
            <v>Forma plana em compensado para obra de arte, sem cimbramento</v>
          </cell>
          <cell r="C447" t="str">
            <v>m²</v>
          </cell>
          <cell r="D447">
            <v>30.52</v>
          </cell>
          <cell r="E447">
            <v>28.17</v>
          </cell>
          <cell r="F447">
            <v>58.69</v>
          </cell>
        </row>
        <row r="448">
          <cell r="A448" t="str">
            <v>090210</v>
          </cell>
          <cell r="B448" t="str">
            <v>Forma em compensado para encamisamento de tubulão</v>
          </cell>
          <cell r="C448" t="str">
            <v>m²</v>
          </cell>
          <cell r="D448">
            <v>15.84</v>
          </cell>
          <cell r="E448">
            <v>22.96</v>
          </cell>
          <cell r="F448">
            <v>38.799999999999997</v>
          </cell>
        </row>
        <row r="449">
          <cell r="A449" t="str">
            <v>090212</v>
          </cell>
          <cell r="B449" t="str">
            <v>Forma ripada de 5 cm, na vertical</v>
          </cell>
          <cell r="C449" t="str">
            <v>m²</v>
          </cell>
          <cell r="D449">
            <v>46.71</v>
          </cell>
          <cell r="E449">
            <v>45.69</v>
          </cell>
          <cell r="F449">
            <v>92.4</v>
          </cell>
        </row>
        <row r="450">
          <cell r="A450" t="str">
            <v>090401</v>
          </cell>
          <cell r="B450" t="str">
            <v>Forma em tubo de papelão com diâmetro de 20 cm</v>
          </cell>
          <cell r="C450" t="str">
            <v>m</v>
          </cell>
          <cell r="D450">
            <v>60</v>
          </cell>
          <cell r="E450">
            <v>4.95</v>
          </cell>
          <cell r="F450">
            <v>64.95</v>
          </cell>
        </row>
        <row r="451">
          <cell r="A451" t="str">
            <v>090402</v>
          </cell>
          <cell r="B451" t="str">
            <v>Forma em tubo de papelão com diâmetro de 25 cm</v>
          </cell>
          <cell r="C451" t="str">
            <v>m</v>
          </cell>
          <cell r="D451">
            <v>72.099999999999994</v>
          </cell>
          <cell r="E451">
            <v>4.95</v>
          </cell>
          <cell r="F451">
            <v>77.05</v>
          </cell>
        </row>
        <row r="452">
          <cell r="A452" t="str">
            <v>090403</v>
          </cell>
          <cell r="B452" t="str">
            <v>Forma em tubo de papelão com diâmetro de 30 cm</v>
          </cell>
          <cell r="C452" t="str">
            <v>m</v>
          </cell>
          <cell r="D452">
            <v>84.55</v>
          </cell>
          <cell r="E452">
            <v>4.95</v>
          </cell>
          <cell r="F452">
            <v>89.5</v>
          </cell>
        </row>
        <row r="453">
          <cell r="A453" t="str">
            <v>090404</v>
          </cell>
          <cell r="B453" t="str">
            <v>Forma em tubo de papelão com diâmetro de 35 cm</v>
          </cell>
          <cell r="C453" t="str">
            <v>m</v>
          </cell>
          <cell r="D453">
            <v>92.34</v>
          </cell>
          <cell r="E453">
            <v>4.95</v>
          </cell>
          <cell r="F453">
            <v>97.29</v>
          </cell>
        </row>
        <row r="454">
          <cell r="A454" t="str">
            <v>090405</v>
          </cell>
          <cell r="B454" t="str">
            <v>Forma em tubo de papelão com diâmetro de 40 cm</v>
          </cell>
          <cell r="C454" t="str">
            <v>m</v>
          </cell>
          <cell r="D454">
            <v>122.17</v>
          </cell>
          <cell r="E454">
            <v>4.95</v>
          </cell>
          <cell r="F454">
            <v>127.12</v>
          </cell>
        </row>
        <row r="455">
          <cell r="A455" t="str">
            <v>090406</v>
          </cell>
          <cell r="B455" t="str">
            <v>Forma em tubo de papelão com diâmetro de 45 cm</v>
          </cell>
          <cell r="C455" t="str">
            <v>m</v>
          </cell>
          <cell r="D455">
            <v>136.66</v>
          </cell>
          <cell r="E455">
            <v>4.95</v>
          </cell>
          <cell r="F455">
            <v>141.61000000000001</v>
          </cell>
        </row>
        <row r="456">
          <cell r="A456" t="str">
            <v>090407</v>
          </cell>
          <cell r="B456" t="str">
            <v>Forma em tubo de papelão com diâmetro de 50 cm</v>
          </cell>
          <cell r="C456" t="str">
            <v>m</v>
          </cell>
          <cell r="D456">
            <v>162.72999999999999</v>
          </cell>
          <cell r="E456">
            <v>4.95</v>
          </cell>
          <cell r="F456">
            <v>167.68</v>
          </cell>
        </row>
        <row r="457">
          <cell r="A457" t="str">
            <v>100102</v>
          </cell>
          <cell r="B457" t="str">
            <v>Armadura em barra de aço CA-25 fyk = 250 MPa</v>
          </cell>
          <cell r="C457" t="str">
            <v>kg</v>
          </cell>
          <cell r="D457">
            <v>3.47</v>
          </cell>
          <cell r="E457">
            <v>1.22</v>
          </cell>
          <cell r="F457">
            <v>4.6900000000000004</v>
          </cell>
        </row>
        <row r="458">
          <cell r="A458" t="str">
            <v>100104</v>
          </cell>
          <cell r="B458" t="str">
            <v>Armadura em barra de aço CA-50 (A ou B) fyk= 500 MPa</v>
          </cell>
          <cell r="C458" t="str">
            <v>kg</v>
          </cell>
          <cell r="D458">
            <v>3.4</v>
          </cell>
          <cell r="E458">
            <v>1.22</v>
          </cell>
          <cell r="F458">
            <v>4.62</v>
          </cell>
        </row>
        <row r="459">
          <cell r="A459" t="str">
            <v>100106</v>
          </cell>
          <cell r="B459" t="str">
            <v>Armadura em barra de aço CA-60 (A ou B) fyk= 600 MPa</v>
          </cell>
          <cell r="C459" t="str">
            <v>kg</v>
          </cell>
          <cell r="D459">
            <v>3.25</v>
          </cell>
          <cell r="E459">
            <v>1.22</v>
          </cell>
          <cell r="F459">
            <v>4.47</v>
          </cell>
        </row>
        <row r="460">
          <cell r="A460" t="str">
            <v>100202</v>
          </cell>
          <cell r="B460" t="str">
            <v>Armadura em tela soldada de aço</v>
          </cell>
          <cell r="C460" t="str">
            <v>kg</v>
          </cell>
          <cell r="D460">
            <v>4.6399999999999997</v>
          </cell>
          <cell r="E460">
            <v>0.61</v>
          </cell>
          <cell r="F460">
            <v>5.25</v>
          </cell>
        </row>
        <row r="461">
          <cell r="A461" t="str">
            <v>110110</v>
          </cell>
          <cell r="B461" t="str">
            <v>Concreto usinado, fck = 20,0 MPa</v>
          </cell>
          <cell r="C461" t="str">
            <v>m³</v>
          </cell>
          <cell r="D461">
            <v>268.36</v>
          </cell>
          <cell r="E461">
            <v>0</v>
          </cell>
          <cell r="F461">
            <v>268.36</v>
          </cell>
        </row>
        <row r="462">
          <cell r="A462" t="str">
            <v>110113</v>
          </cell>
          <cell r="B462" t="str">
            <v>Concreto usinado, fck = 25,0 MPa</v>
          </cell>
          <cell r="C462" t="str">
            <v>m³</v>
          </cell>
          <cell r="D462">
            <v>281.79000000000002</v>
          </cell>
          <cell r="E462">
            <v>0</v>
          </cell>
          <cell r="F462">
            <v>281.79000000000002</v>
          </cell>
        </row>
        <row r="463">
          <cell r="A463" t="str">
            <v>110116</v>
          </cell>
          <cell r="B463" t="str">
            <v>Concreto usinado, fck = 30,0 MPa</v>
          </cell>
          <cell r="C463" t="str">
            <v>m³</v>
          </cell>
          <cell r="D463">
            <v>294.33999999999997</v>
          </cell>
          <cell r="E463">
            <v>0</v>
          </cell>
          <cell r="F463">
            <v>294.33999999999997</v>
          </cell>
        </row>
        <row r="464">
          <cell r="A464" t="str">
            <v>110117</v>
          </cell>
          <cell r="B464" t="str">
            <v>Concreto usinado, fck = 35,0 MPa</v>
          </cell>
          <cell r="C464" t="str">
            <v>m³</v>
          </cell>
          <cell r="D464">
            <v>310.14</v>
          </cell>
          <cell r="E464">
            <v>0</v>
          </cell>
          <cell r="F464">
            <v>310.14</v>
          </cell>
        </row>
        <row r="465">
          <cell r="A465" t="str">
            <v>110119</v>
          </cell>
          <cell r="B465" t="str">
            <v>Concreto usinado, fck = 40,0 MPa</v>
          </cell>
          <cell r="C465" t="str">
            <v>m³</v>
          </cell>
          <cell r="D465">
            <v>324.95</v>
          </cell>
          <cell r="E465">
            <v>0</v>
          </cell>
          <cell r="F465">
            <v>324.95</v>
          </cell>
        </row>
        <row r="466">
          <cell r="A466" t="str">
            <v>110126</v>
          </cell>
          <cell r="B466" t="str">
            <v>Concreto usinado, fck = 20,0 MPa - para bombeamento</v>
          </cell>
          <cell r="C466" t="str">
            <v>m³</v>
          </cell>
          <cell r="D466">
            <v>302.39</v>
          </cell>
          <cell r="E466">
            <v>0</v>
          </cell>
          <cell r="F466">
            <v>302.39</v>
          </cell>
        </row>
        <row r="467">
          <cell r="A467" t="str">
            <v>110129</v>
          </cell>
          <cell r="B467" t="str">
            <v>Concreto usinado, fck = 25,0 MPa - para bombeamento</v>
          </cell>
          <cell r="C467" t="str">
            <v>m³</v>
          </cell>
          <cell r="D467">
            <v>319.08</v>
          </cell>
          <cell r="E467">
            <v>0</v>
          </cell>
          <cell r="F467">
            <v>319.08</v>
          </cell>
        </row>
        <row r="468">
          <cell r="A468" t="str">
            <v>110131</v>
          </cell>
          <cell r="B468" t="str">
            <v>Concreto usinado, fck = 35,0 MPa - para bombeamento</v>
          </cell>
          <cell r="C468" t="str">
            <v>m³</v>
          </cell>
          <cell r="D468">
            <v>351.65000000000003</v>
          </cell>
          <cell r="E468">
            <v>0</v>
          </cell>
          <cell r="F468">
            <v>351.65000000000003</v>
          </cell>
        </row>
        <row r="469">
          <cell r="A469" t="str">
            <v>110132</v>
          </cell>
          <cell r="B469" t="str">
            <v>Concreto usinado, fck = 30,0 MPa - para bombeamento</v>
          </cell>
          <cell r="C469" t="str">
            <v>m³</v>
          </cell>
          <cell r="D469">
            <v>330.61</v>
          </cell>
          <cell r="E469">
            <v>0</v>
          </cell>
          <cell r="F469">
            <v>330.61</v>
          </cell>
        </row>
        <row r="470">
          <cell r="A470" t="str">
            <v>110135</v>
          </cell>
          <cell r="B470" t="str">
            <v>Concreto usinado, fck = 40,0 MPa - para bombeamento</v>
          </cell>
          <cell r="C470" t="str">
            <v>m³</v>
          </cell>
          <cell r="D470">
            <v>362.59000000000003</v>
          </cell>
          <cell r="E470">
            <v>0</v>
          </cell>
          <cell r="F470">
            <v>362.59000000000003</v>
          </cell>
        </row>
        <row r="471">
          <cell r="A471" t="str">
            <v>110151</v>
          </cell>
          <cell r="B471" t="str">
            <v>Concreto usinado, fck = 20,0 MPa - para bombeamento em estaca hélice contínua</v>
          </cell>
          <cell r="C471" t="str">
            <v>m³</v>
          </cell>
          <cell r="D471">
            <v>335.53000000000003</v>
          </cell>
          <cell r="E471">
            <v>0</v>
          </cell>
          <cell r="F471">
            <v>335.53000000000003</v>
          </cell>
        </row>
        <row r="472">
          <cell r="A472" t="str">
            <v>110163</v>
          </cell>
          <cell r="B472" t="str">
            <v>Concreto usinado, fck = 25,0 MPa - para perfil extrudado</v>
          </cell>
          <cell r="C472" t="str">
            <v>m³</v>
          </cell>
          <cell r="D472">
            <v>261.73</v>
          </cell>
          <cell r="E472">
            <v>0</v>
          </cell>
          <cell r="F472">
            <v>261.73</v>
          </cell>
        </row>
        <row r="473">
          <cell r="A473" t="str">
            <v>110202</v>
          </cell>
          <cell r="B473" t="str">
            <v>Concreto usinado não estrutural mínimo 150 kg cimento / m³</v>
          </cell>
          <cell r="C473" t="str">
            <v>m³</v>
          </cell>
          <cell r="D473">
            <v>246.93</v>
          </cell>
          <cell r="E473">
            <v>0</v>
          </cell>
          <cell r="F473">
            <v>246.93</v>
          </cell>
        </row>
        <row r="474">
          <cell r="A474" t="str">
            <v>110204</v>
          </cell>
          <cell r="B474" t="str">
            <v>Concreto usinado não estrutural mínimo 200 kg cimento / m³</v>
          </cell>
          <cell r="C474" t="str">
            <v>m³</v>
          </cell>
          <cell r="D474">
            <v>260.01</v>
          </cell>
          <cell r="E474">
            <v>0</v>
          </cell>
          <cell r="F474">
            <v>260.01</v>
          </cell>
        </row>
        <row r="475">
          <cell r="A475" t="str">
            <v>110206</v>
          </cell>
          <cell r="B475" t="str">
            <v>Concreto usinado não estrutural mínimo 300 kg cimento / m³</v>
          </cell>
          <cell r="C475" t="str">
            <v>m³</v>
          </cell>
          <cell r="D475">
            <v>290.83999999999997</v>
          </cell>
          <cell r="E475">
            <v>0</v>
          </cell>
          <cell r="F475">
            <v>290.83999999999997</v>
          </cell>
        </row>
        <row r="476">
          <cell r="A476" t="str">
            <v>110309</v>
          </cell>
          <cell r="B476" t="str">
            <v>Concreto preparado no local, fck = 20,0 MPa</v>
          </cell>
          <cell r="C476" t="str">
            <v>m³</v>
          </cell>
          <cell r="D476">
            <v>263.13</v>
          </cell>
          <cell r="E476">
            <v>58.26</v>
          </cell>
          <cell r="F476">
            <v>321.39</v>
          </cell>
        </row>
        <row r="477">
          <cell r="A477" t="str">
            <v>110402</v>
          </cell>
          <cell r="B477" t="str">
            <v>Concreto não estrutural executado no local, mínimo 150 kg cimento / m³</v>
          </cell>
          <cell r="C477" t="str">
            <v>m³</v>
          </cell>
          <cell r="D477">
            <v>170.36</v>
          </cell>
          <cell r="E477">
            <v>24.28</v>
          </cell>
          <cell r="F477">
            <v>194.64000000000001</v>
          </cell>
        </row>
        <row r="478">
          <cell r="A478" t="str">
            <v>110404</v>
          </cell>
          <cell r="B478" t="str">
            <v>Concreto não estrutural executado no local, mínimo 200 kg cimento / m³</v>
          </cell>
          <cell r="C478" t="str">
            <v>m³</v>
          </cell>
          <cell r="D478">
            <v>190.86</v>
          </cell>
          <cell r="E478">
            <v>24.28</v>
          </cell>
          <cell r="F478">
            <v>215.14000000000001</v>
          </cell>
        </row>
        <row r="479">
          <cell r="A479" t="str">
            <v>110406</v>
          </cell>
          <cell r="B479" t="str">
            <v>Concreto não estrutural executado no local, mínimo 300 kg cimento / m³</v>
          </cell>
          <cell r="C479" t="str">
            <v>m³</v>
          </cell>
          <cell r="D479">
            <v>233.63</v>
          </cell>
          <cell r="E479">
            <v>24.28</v>
          </cell>
          <cell r="F479">
            <v>257.91000000000003</v>
          </cell>
        </row>
        <row r="480">
          <cell r="A480" t="str">
            <v>110501</v>
          </cell>
          <cell r="B480" t="str">
            <v>Argamassa em solo e cimento a 5% em peso</v>
          </cell>
          <cell r="C480" t="str">
            <v>m³</v>
          </cell>
          <cell r="D480">
            <v>49.09</v>
          </cell>
          <cell r="E480">
            <v>24.28</v>
          </cell>
          <cell r="F480">
            <v>73.37</v>
          </cell>
        </row>
        <row r="481">
          <cell r="A481" t="str">
            <v>110503</v>
          </cell>
          <cell r="B481" t="str">
            <v>Argamassa graute expansiva autonivelante de alta resistência</v>
          </cell>
          <cell r="C481" t="str">
            <v>m³</v>
          </cell>
          <cell r="D481">
            <v>2064.04</v>
          </cell>
          <cell r="E481">
            <v>26.89</v>
          </cell>
          <cell r="F481">
            <v>2090.9299999999998</v>
          </cell>
        </row>
        <row r="482">
          <cell r="A482" t="str">
            <v>110504</v>
          </cell>
          <cell r="B482" t="str">
            <v>Argamassa graute</v>
          </cell>
          <cell r="C482" t="str">
            <v>m³</v>
          </cell>
          <cell r="D482">
            <v>202.57</v>
          </cell>
          <cell r="E482">
            <v>26.89</v>
          </cell>
          <cell r="F482">
            <v>229.46</v>
          </cell>
        </row>
        <row r="483">
          <cell r="A483" t="str">
            <v>110506</v>
          </cell>
          <cell r="B483" t="str">
            <v>Concreto ciclópico - fornecimento e aplicação (com 30% de pedra rachão), concreto fck 15,0 Mpa</v>
          </cell>
          <cell r="C483" t="str">
            <v>m³</v>
          </cell>
          <cell r="D483">
            <v>198.65</v>
          </cell>
          <cell r="E483">
            <v>178.88</v>
          </cell>
          <cell r="F483">
            <v>377.53000000000003</v>
          </cell>
        </row>
        <row r="484">
          <cell r="A484" t="str">
            <v>111602</v>
          </cell>
          <cell r="B484" t="str">
            <v>Lançamento, espalhamento e adensamento de concreto ou massa em lastro e/ou enchimento</v>
          </cell>
          <cell r="C484" t="str">
            <v>m³</v>
          </cell>
          <cell r="D484">
            <v>0</v>
          </cell>
          <cell r="E484">
            <v>40.89</v>
          </cell>
          <cell r="F484">
            <v>40.89</v>
          </cell>
        </row>
        <row r="485">
          <cell r="A485" t="str">
            <v>111604</v>
          </cell>
          <cell r="B485" t="str">
            <v>Lançamento e adensamento de concreto ou massa em fundação</v>
          </cell>
          <cell r="C485" t="str">
            <v>m³</v>
          </cell>
          <cell r="D485">
            <v>0</v>
          </cell>
          <cell r="E485">
            <v>81.78</v>
          </cell>
          <cell r="F485">
            <v>81.78</v>
          </cell>
        </row>
        <row r="486">
          <cell r="A486" t="str">
            <v>111606</v>
          </cell>
          <cell r="B486" t="str">
            <v>Lançamento e adensamento de concreto ou massa em estrutura</v>
          </cell>
          <cell r="C486" t="str">
            <v>m³</v>
          </cell>
          <cell r="D486">
            <v>0</v>
          </cell>
          <cell r="E486">
            <v>56.480000000000004</v>
          </cell>
          <cell r="F486">
            <v>56.480000000000004</v>
          </cell>
        </row>
        <row r="487">
          <cell r="A487" t="str">
            <v>111608</v>
          </cell>
          <cell r="B487" t="str">
            <v>Lançamento e adensamento de concreto ou massa por bombeamento</v>
          </cell>
          <cell r="C487" t="str">
            <v>m³</v>
          </cell>
          <cell r="D487">
            <v>34.799999999999997</v>
          </cell>
          <cell r="E487">
            <v>62.36</v>
          </cell>
          <cell r="F487">
            <v>97.16</v>
          </cell>
        </row>
        <row r="488">
          <cell r="A488" t="str">
            <v>111622</v>
          </cell>
          <cell r="B488" t="str">
            <v>Nivelamento de piso em concreto com acabadora de superfície</v>
          </cell>
          <cell r="C488" t="str">
            <v>m²</v>
          </cell>
          <cell r="D488">
            <v>12.24</v>
          </cell>
          <cell r="E488">
            <v>0</v>
          </cell>
          <cell r="F488">
            <v>12.24</v>
          </cell>
        </row>
        <row r="489">
          <cell r="A489" t="str">
            <v>111802</v>
          </cell>
          <cell r="B489" t="str">
            <v>Lastro de areia</v>
          </cell>
          <cell r="C489" t="str">
            <v>m³</v>
          </cell>
          <cell r="D489">
            <v>86.54</v>
          </cell>
          <cell r="E489">
            <v>33.99</v>
          </cell>
          <cell r="F489">
            <v>120.53</v>
          </cell>
        </row>
        <row r="490">
          <cell r="A490" t="str">
            <v>111804</v>
          </cell>
          <cell r="B490" t="str">
            <v>Lastro de pedra britada</v>
          </cell>
          <cell r="C490" t="str">
            <v>m³</v>
          </cell>
          <cell r="D490">
            <v>78.819999999999993</v>
          </cell>
          <cell r="E490">
            <v>14.57</v>
          </cell>
          <cell r="F490">
            <v>93.39</v>
          </cell>
        </row>
        <row r="491">
          <cell r="A491" t="str">
            <v>111806</v>
          </cell>
          <cell r="B491" t="str">
            <v>Lona plástica</v>
          </cell>
          <cell r="C491" t="str">
            <v>m²</v>
          </cell>
          <cell r="D491">
            <v>0.96</v>
          </cell>
          <cell r="E491">
            <v>0.28999999999999998</v>
          </cell>
          <cell r="F491">
            <v>1.25</v>
          </cell>
        </row>
        <row r="492">
          <cell r="A492" t="str">
            <v>111807</v>
          </cell>
          <cell r="B492" t="str">
            <v>Enchimento de laje com concreto celular com densidade de 1.200 kg/m³</v>
          </cell>
          <cell r="C492" t="str">
            <v>m³</v>
          </cell>
          <cell r="D492">
            <v>323.01</v>
          </cell>
          <cell r="E492">
            <v>24.85</v>
          </cell>
          <cell r="F492">
            <v>347.86</v>
          </cell>
        </row>
        <row r="493">
          <cell r="A493" t="str">
            <v>111808</v>
          </cell>
          <cell r="B493" t="str">
            <v>Enchimento de laje com tijolos cerâmicos furados</v>
          </cell>
          <cell r="C493" t="str">
            <v>m³</v>
          </cell>
          <cell r="D493">
            <v>144.38</v>
          </cell>
          <cell r="E493">
            <v>19.420000000000002</v>
          </cell>
          <cell r="F493">
            <v>163.80000000000001</v>
          </cell>
        </row>
        <row r="494">
          <cell r="A494" t="str">
            <v>111811</v>
          </cell>
          <cell r="B494" t="str">
            <v>Enchimento de nichos em geral, com material proveniente de entulho</v>
          </cell>
          <cell r="C494" t="str">
            <v>m³</v>
          </cell>
          <cell r="D494">
            <v>0</v>
          </cell>
          <cell r="E494">
            <v>19.420000000000002</v>
          </cell>
          <cell r="F494">
            <v>19.420000000000002</v>
          </cell>
        </row>
        <row r="495">
          <cell r="A495" t="str">
            <v>111814</v>
          </cell>
          <cell r="B495" t="str">
            <v>Lastro e/ou fundação em rachão mecanizado</v>
          </cell>
          <cell r="C495" t="str">
            <v>m³</v>
          </cell>
          <cell r="D495">
            <v>94.320000000000007</v>
          </cell>
          <cell r="E495">
            <v>9.7100000000000009</v>
          </cell>
          <cell r="F495">
            <v>104.03</v>
          </cell>
        </row>
        <row r="496">
          <cell r="A496" t="str">
            <v>111815</v>
          </cell>
          <cell r="B496" t="str">
            <v>Lastro e/ou fundação em rachão manual</v>
          </cell>
          <cell r="C496" t="str">
            <v>m³</v>
          </cell>
          <cell r="D496">
            <v>81.260000000000005</v>
          </cell>
          <cell r="E496">
            <v>29.13</v>
          </cell>
          <cell r="F496">
            <v>110.39</v>
          </cell>
        </row>
        <row r="497">
          <cell r="A497" t="str">
            <v>111816</v>
          </cell>
          <cell r="B497" t="str">
            <v>Enchimento de nichos em geral, com areia</v>
          </cell>
          <cell r="C497" t="str">
            <v>m³</v>
          </cell>
          <cell r="D497">
            <v>86.54</v>
          </cell>
          <cell r="E497">
            <v>45.75</v>
          </cell>
          <cell r="F497">
            <v>132.29</v>
          </cell>
        </row>
        <row r="498">
          <cell r="A498" t="str">
            <v>111818</v>
          </cell>
          <cell r="B498" t="str">
            <v>Colchão de areia</v>
          </cell>
          <cell r="C498" t="str">
            <v>m³</v>
          </cell>
          <cell r="D498">
            <v>94.820000000000007</v>
          </cell>
          <cell r="E498">
            <v>0.22</v>
          </cell>
          <cell r="F498">
            <v>95.04</v>
          </cell>
        </row>
        <row r="499">
          <cell r="A499" t="str">
            <v>112003</v>
          </cell>
          <cell r="B499" t="str">
            <v>Cura química de concreto à base de película emulsionada</v>
          </cell>
          <cell r="C499" t="str">
            <v>m²</v>
          </cell>
          <cell r="D499">
            <v>0.69000000000000006</v>
          </cell>
          <cell r="E499">
            <v>2.4300000000000002</v>
          </cell>
          <cell r="F499">
            <v>3.12</v>
          </cell>
        </row>
        <row r="500">
          <cell r="A500" t="str">
            <v>112005</v>
          </cell>
          <cell r="B500" t="str">
            <v>Corte de junta de dilatação, com serra de disco diamantado para pisos</v>
          </cell>
          <cell r="C500" t="str">
            <v>m</v>
          </cell>
          <cell r="D500">
            <v>8.9499999999999993</v>
          </cell>
          <cell r="E500">
            <v>0</v>
          </cell>
          <cell r="F500">
            <v>8.9499999999999993</v>
          </cell>
        </row>
        <row r="501">
          <cell r="A501" t="str">
            <v>112009</v>
          </cell>
          <cell r="B501" t="str">
            <v>Selante endurecedor de concreto antipó</v>
          </cell>
          <cell r="C501" t="str">
            <v>m²</v>
          </cell>
          <cell r="D501">
            <v>1.8</v>
          </cell>
          <cell r="E501">
            <v>2.4300000000000002</v>
          </cell>
          <cell r="F501">
            <v>4.2300000000000004</v>
          </cell>
        </row>
        <row r="502">
          <cell r="A502" t="str">
            <v>112012</v>
          </cell>
          <cell r="B502" t="str">
            <v>Reparo superficial com argamassa polimérica (tixotrópica), bicomponente</v>
          </cell>
          <cell r="C502" t="str">
            <v>m³</v>
          </cell>
          <cell r="D502">
            <v>4612.8100000000004</v>
          </cell>
          <cell r="E502">
            <v>840.46</v>
          </cell>
          <cell r="F502">
            <v>5453.27</v>
          </cell>
        </row>
        <row r="503">
          <cell r="A503" t="str">
            <v>112013</v>
          </cell>
          <cell r="B503" t="str">
            <v>Tratamento de fissuras estáveis (não ativas) em elementos de concreto</v>
          </cell>
          <cell r="C503" t="str">
            <v>m</v>
          </cell>
          <cell r="D503">
            <v>68.98</v>
          </cell>
          <cell r="E503">
            <v>64.41</v>
          </cell>
          <cell r="F503">
            <v>133.38999999999999</v>
          </cell>
        </row>
        <row r="504">
          <cell r="A504" t="str">
            <v>120102</v>
          </cell>
          <cell r="B504" t="str">
            <v>Broca em concreto armado diâmetro de 20 cm - completa</v>
          </cell>
          <cell r="C504" t="str">
            <v>m</v>
          </cell>
          <cell r="D504">
            <v>11.17</v>
          </cell>
          <cell r="E504">
            <v>22.650000000000002</v>
          </cell>
          <cell r="F504">
            <v>33.82</v>
          </cell>
        </row>
        <row r="505">
          <cell r="A505" t="str">
            <v>120104</v>
          </cell>
          <cell r="B505" t="str">
            <v>Broca em concreto armado diâmetro de 25 cm - completa</v>
          </cell>
          <cell r="C505" t="str">
            <v>m</v>
          </cell>
          <cell r="D505">
            <v>15.76</v>
          </cell>
          <cell r="E505">
            <v>24.26</v>
          </cell>
          <cell r="F505">
            <v>40.020000000000003</v>
          </cell>
        </row>
        <row r="506">
          <cell r="A506" t="str">
            <v>120106</v>
          </cell>
          <cell r="B506" t="str">
            <v>Broca em concreto armado diâmetro de 30 cm - completa</v>
          </cell>
          <cell r="C506" t="str">
            <v>m</v>
          </cell>
          <cell r="D506">
            <v>22.37</v>
          </cell>
          <cell r="E506">
            <v>26.43</v>
          </cell>
          <cell r="F506">
            <v>48.800000000000004</v>
          </cell>
        </row>
        <row r="507">
          <cell r="A507" t="str">
            <v>120401</v>
          </cell>
          <cell r="B507" t="str">
            <v>Taxa de mobilização para estaca pré-moldada</v>
          </cell>
          <cell r="C507" t="str">
            <v>tx</v>
          </cell>
          <cell r="D507">
            <v>8297.14</v>
          </cell>
          <cell r="E507">
            <v>0</v>
          </cell>
          <cell r="F507">
            <v>8297.14</v>
          </cell>
        </row>
        <row r="508">
          <cell r="A508" t="str">
            <v>120402</v>
          </cell>
          <cell r="B508" t="str">
            <v>Estaca pré-moldada de concreto até 20 t</v>
          </cell>
          <cell r="C508" t="str">
            <v>m</v>
          </cell>
          <cell r="D508">
            <v>66.19</v>
          </cell>
          <cell r="E508">
            <v>0.97</v>
          </cell>
          <cell r="F508">
            <v>67.16</v>
          </cell>
        </row>
        <row r="509">
          <cell r="A509" t="str">
            <v>120403</v>
          </cell>
          <cell r="B509" t="str">
            <v>Estaca pré-moldada de concreto até 30 t</v>
          </cell>
          <cell r="C509" t="str">
            <v>m</v>
          </cell>
          <cell r="D509">
            <v>71.510000000000005</v>
          </cell>
          <cell r="E509">
            <v>0.97</v>
          </cell>
          <cell r="F509">
            <v>72.48</v>
          </cell>
        </row>
        <row r="510">
          <cell r="A510" t="str">
            <v>120404</v>
          </cell>
          <cell r="B510" t="str">
            <v>Estaca pré-moldada de concreto até 40 t</v>
          </cell>
          <cell r="C510" t="str">
            <v>m</v>
          </cell>
          <cell r="D510">
            <v>88.77</v>
          </cell>
          <cell r="E510">
            <v>0.97</v>
          </cell>
          <cell r="F510">
            <v>89.74</v>
          </cell>
        </row>
        <row r="511">
          <cell r="A511" t="str">
            <v>120405</v>
          </cell>
          <cell r="B511" t="str">
            <v>Estaca pré-moldada de concreto até 50 t</v>
          </cell>
          <cell r="C511" t="str">
            <v>m</v>
          </cell>
          <cell r="D511">
            <v>105.84</v>
          </cell>
          <cell r="E511">
            <v>0.97</v>
          </cell>
          <cell r="F511">
            <v>106.81</v>
          </cell>
        </row>
        <row r="512">
          <cell r="A512" t="str">
            <v>120406</v>
          </cell>
          <cell r="B512" t="str">
            <v>Estaca pré-moldada de concreto até 60 t</v>
          </cell>
          <cell r="C512" t="str">
            <v>m</v>
          </cell>
          <cell r="D512">
            <v>136.22</v>
          </cell>
          <cell r="E512">
            <v>0.97</v>
          </cell>
          <cell r="F512">
            <v>137.19</v>
          </cell>
        </row>
        <row r="513">
          <cell r="A513" t="str">
            <v>120407</v>
          </cell>
          <cell r="B513" t="str">
            <v>Estaca pré-moldada de concreto até 70 t</v>
          </cell>
          <cell r="C513" t="str">
            <v>m</v>
          </cell>
          <cell r="D513">
            <v>227.77</v>
          </cell>
          <cell r="E513">
            <v>0.97</v>
          </cell>
          <cell r="F513">
            <v>228.74</v>
          </cell>
        </row>
        <row r="514">
          <cell r="A514" t="str">
            <v>120501</v>
          </cell>
          <cell r="B514" t="str">
            <v>Taxa de mobilização para estaca escavada</v>
          </cell>
          <cell r="C514" t="str">
            <v>tx</v>
          </cell>
          <cell r="D514">
            <v>1303.57</v>
          </cell>
          <cell r="E514">
            <v>0</v>
          </cell>
          <cell r="F514">
            <v>1303.57</v>
          </cell>
        </row>
        <row r="515">
          <cell r="A515" t="str">
            <v>120502</v>
          </cell>
          <cell r="B515" t="str">
            <v>Estaca escavada mecanicamente, diâmetro de 25 cm até 20 t</v>
          </cell>
          <cell r="C515" t="str">
            <v>m</v>
          </cell>
          <cell r="D515">
            <v>23.7</v>
          </cell>
          <cell r="E515">
            <v>7.16</v>
          </cell>
          <cell r="F515">
            <v>30.86</v>
          </cell>
        </row>
        <row r="516">
          <cell r="A516" t="str">
            <v>120503</v>
          </cell>
          <cell r="B516" t="str">
            <v>Estaca escavada mecanicamente, diâmetro de 30 cm até 30 t</v>
          </cell>
          <cell r="C516" t="str">
            <v>m</v>
          </cell>
          <cell r="D516">
            <v>31.32</v>
          </cell>
          <cell r="E516">
            <v>10.35</v>
          </cell>
          <cell r="F516">
            <v>41.67</v>
          </cell>
        </row>
        <row r="517">
          <cell r="A517" t="str">
            <v>120504</v>
          </cell>
          <cell r="B517" t="str">
            <v>Estaca escavada mecanicamente, diâmetro de 35 cm até 40 t</v>
          </cell>
          <cell r="C517" t="str">
            <v>m</v>
          </cell>
          <cell r="D517">
            <v>40.72</v>
          </cell>
          <cell r="E517">
            <v>14.18</v>
          </cell>
          <cell r="F517">
            <v>54.9</v>
          </cell>
        </row>
        <row r="518">
          <cell r="A518" t="str">
            <v>120515</v>
          </cell>
          <cell r="B518" t="str">
            <v>Estaca escavada mecanicamente, diâmetro de 40 cm até 50 t</v>
          </cell>
          <cell r="C518" t="str">
            <v>m</v>
          </cell>
          <cell r="D518">
            <v>51.86</v>
          </cell>
          <cell r="E518">
            <v>18.75</v>
          </cell>
          <cell r="F518">
            <v>70.61</v>
          </cell>
        </row>
        <row r="519">
          <cell r="A519" t="str">
            <v>120601</v>
          </cell>
          <cell r="B519" t="str">
            <v>Taxa de mobilização para estaca tipo Strauss</v>
          </cell>
          <cell r="C519" t="str">
            <v>tx</v>
          </cell>
          <cell r="D519">
            <v>1464</v>
          </cell>
          <cell r="E519">
            <v>0</v>
          </cell>
          <cell r="F519">
            <v>1464</v>
          </cell>
        </row>
        <row r="520">
          <cell r="A520" t="str">
            <v>120602</v>
          </cell>
          <cell r="B520" t="str">
            <v>Estaca tipo Strauss, diâmetro de 25 cm até 20 t</v>
          </cell>
          <cell r="C520" t="str">
            <v>m</v>
          </cell>
          <cell r="D520">
            <v>43.67</v>
          </cell>
          <cell r="E520">
            <v>6.04</v>
          </cell>
          <cell r="F520">
            <v>49.71</v>
          </cell>
        </row>
        <row r="521">
          <cell r="A521" t="str">
            <v>120603</v>
          </cell>
          <cell r="B521" t="str">
            <v>Estaca tipo Strauss, diâmetro de 32 cm até 30 t</v>
          </cell>
          <cell r="C521" t="str">
            <v>m</v>
          </cell>
          <cell r="D521">
            <v>52.51</v>
          </cell>
          <cell r="E521">
            <v>8.7100000000000009</v>
          </cell>
          <cell r="F521">
            <v>61.22</v>
          </cell>
        </row>
        <row r="522">
          <cell r="A522" t="str">
            <v>120604</v>
          </cell>
          <cell r="B522" t="str">
            <v>Estaca tipo Strauss, diâmetro de 38 cm até 40 t</v>
          </cell>
          <cell r="C522" t="str">
            <v>m</v>
          </cell>
          <cell r="D522">
            <v>66.849999999999994</v>
          </cell>
          <cell r="E522">
            <v>11.870000000000001</v>
          </cell>
          <cell r="F522">
            <v>78.72</v>
          </cell>
        </row>
        <row r="523">
          <cell r="A523" t="str">
            <v>120608</v>
          </cell>
          <cell r="B523" t="str">
            <v>Estaca tipo Strauss, diâmetro de 45 cm até 60 t</v>
          </cell>
          <cell r="C523" t="str">
            <v>m</v>
          </cell>
          <cell r="D523">
            <v>104.54</v>
          </cell>
          <cell r="E523">
            <v>15.48</v>
          </cell>
          <cell r="F523">
            <v>120.02</v>
          </cell>
        </row>
        <row r="524">
          <cell r="A524" t="str">
            <v>120701</v>
          </cell>
          <cell r="B524" t="str">
            <v>Taxa de mobilização para estaca tipo Raiz em solo</v>
          </cell>
          <cell r="C524" t="str">
            <v>tx</v>
          </cell>
          <cell r="D524">
            <v>12999.27</v>
          </cell>
          <cell r="E524">
            <v>0</v>
          </cell>
          <cell r="F524">
            <v>12999.27</v>
          </cell>
        </row>
        <row r="525">
          <cell r="A525" t="str">
            <v>120703</v>
          </cell>
          <cell r="B525" t="str">
            <v>Estaca tipo Raiz, diâmetro de 10 cm para 10 t, em solo</v>
          </cell>
          <cell r="C525" t="str">
            <v>m</v>
          </cell>
          <cell r="D525">
            <v>129.22999999999999</v>
          </cell>
          <cell r="E525">
            <v>4.3600000000000003</v>
          </cell>
          <cell r="F525">
            <v>133.59</v>
          </cell>
        </row>
        <row r="526">
          <cell r="A526" t="str">
            <v>120705</v>
          </cell>
          <cell r="B526" t="str">
            <v>Estaca tipo Raiz, diâmetro de 12 cm para 15 t, em solo</v>
          </cell>
          <cell r="C526" t="str">
            <v>m</v>
          </cell>
          <cell r="D526">
            <v>143.72</v>
          </cell>
          <cell r="E526">
            <v>5.44</v>
          </cell>
          <cell r="F526">
            <v>149.16</v>
          </cell>
        </row>
        <row r="527">
          <cell r="A527" t="str">
            <v>120706</v>
          </cell>
          <cell r="B527" t="str">
            <v>Estaca tipo Raiz, diâmetro de 15 cm para 25 t, em solo</v>
          </cell>
          <cell r="C527" t="str">
            <v>m</v>
          </cell>
          <cell r="D527">
            <v>170.07</v>
          </cell>
          <cell r="E527">
            <v>8.2100000000000009</v>
          </cell>
          <cell r="F527">
            <v>178.28</v>
          </cell>
        </row>
        <row r="528">
          <cell r="A528" t="str">
            <v>120707</v>
          </cell>
          <cell r="B528" t="str">
            <v>Estaca tipo Raiz, diâmetro de 16 cm para 35 t, em solo</v>
          </cell>
          <cell r="C528" t="str">
            <v>m</v>
          </cell>
          <cell r="D528">
            <v>188.53</v>
          </cell>
          <cell r="E528">
            <v>11.46</v>
          </cell>
          <cell r="F528">
            <v>199.99</v>
          </cell>
        </row>
        <row r="529">
          <cell r="A529" t="str">
            <v>120709</v>
          </cell>
          <cell r="B529" t="str">
            <v>Estaca tipo Raiz, diâmetro de 20 cm para 50 t, em solo</v>
          </cell>
          <cell r="C529" t="str">
            <v>m</v>
          </cell>
          <cell r="D529">
            <v>226.5</v>
          </cell>
          <cell r="E529">
            <v>17.489999999999998</v>
          </cell>
          <cell r="F529">
            <v>243.99</v>
          </cell>
        </row>
        <row r="530">
          <cell r="A530" t="str">
            <v>120710</v>
          </cell>
          <cell r="B530" t="str">
            <v>Estaca tipo Raiz, diâmetro de 25 cm para 80 t, em solo</v>
          </cell>
          <cell r="C530" t="str">
            <v>m</v>
          </cell>
          <cell r="D530">
            <v>257.74</v>
          </cell>
          <cell r="E530">
            <v>20.5</v>
          </cell>
          <cell r="F530">
            <v>278.24</v>
          </cell>
        </row>
        <row r="531">
          <cell r="A531" t="str">
            <v>120711</v>
          </cell>
          <cell r="B531" t="str">
            <v>Estaca tipo Raiz, diâmetro de 31 cm para 100 t, em solo</v>
          </cell>
          <cell r="C531" t="str">
            <v>m</v>
          </cell>
          <cell r="D531">
            <v>313.77</v>
          </cell>
          <cell r="E531">
            <v>24.23</v>
          </cell>
          <cell r="F531">
            <v>338</v>
          </cell>
        </row>
        <row r="532">
          <cell r="A532" t="str">
            <v>120713</v>
          </cell>
          <cell r="B532" t="str">
            <v>Estaca tipo Raiz, diâmetro de 40 cm para 130 t, em solo</v>
          </cell>
          <cell r="C532" t="str">
            <v>m</v>
          </cell>
          <cell r="D532">
            <v>387.85</v>
          </cell>
          <cell r="E532">
            <v>20.5</v>
          </cell>
          <cell r="F532">
            <v>408.35</v>
          </cell>
        </row>
        <row r="533">
          <cell r="A533" t="str">
            <v>120901</v>
          </cell>
          <cell r="B533" t="str">
            <v>Taxa de mobilização para tubulão escavado mecanicamente</v>
          </cell>
          <cell r="C533" t="str">
            <v>tx</v>
          </cell>
          <cell r="D533">
            <v>1385</v>
          </cell>
          <cell r="E533">
            <v>0</v>
          </cell>
          <cell r="F533">
            <v>1385</v>
          </cell>
        </row>
        <row r="534">
          <cell r="A534" t="str">
            <v>120902</v>
          </cell>
          <cell r="B534" t="str">
            <v>Abertura de fuste mecanizado diâmetro de 50 cm</v>
          </cell>
          <cell r="C534" t="str">
            <v>m</v>
          </cell>
          <cell r="D534">
            <v>19.86</v>
          </cell>
          <cell r="E534">
            <v>0</v>
          </cell>
          <cell r="F534">
            <v>19.86</v>
          </cell>
        </row>
        <row r="535">
          <cell r="A535" t="str">
            <v>120904</v>
          </cell>
          <cell r="B535" t="str">
            <v>Abertura de fuste mecanizado diâmetro de 60 cm</v>
          </cell>
          <cell r="C535" t="str">
            <v>m</v>
          </cell>
          <cell r="D535">
            <v>24</v>
          </cell>
          <cell r="E535">
            <v>0</v>
          </cell>
          <cell r="F535">
            <v>24</v>
          </cell>
        </row>
        <row r="536">
          <cell r="A536" t="str">
            <v>120906</v>
          </cell>
          <cell r="B536" t="str">
            <v>Abertura de fuste mecanizado diâmetro de 80 cm</v>
          </cell>
          <cell r="C536" t="str">
            <v>m</v>
          </cell>
          <cell r="D536">
            <v>39.270000000000003</v>
          </cell>
          <cell r="E536">
            <v>0</v>
          </cell>
          <cell r="F536">
            <v>39.270000000000003</v>
          </cell>
        </row>
        <row r="537">
          <cell r="A537" t="str">
            <v>120907</v>
          </cell>
          <cell r="B537" t="str">
            <v>Abertura de fuste manual diâmetro de 80 cm</v>
          </cell>
          <cell r="C537" t="str">
            <v>m</v>
          </cell>
          <cell r="D537">
            <v>102.44</v>
          </cell>
          <cell r="E537">
            <v>0</v>
          </cell>
          <cell r="F537">
            <v>102.44</v>
          </cell>
        </row>
        <row r="538">
          <cell r="A538" t="str">
            <v>120908</v>
          </cell>
          <cell r="B538" t="str">
            <v>Abertura de fuste manual diâmetro de 100 cm</v>
          </cell>
          <cell r="C538" t="str">
            <v>m</v>
          </cell>
          <cell r="D538">
            <v>152.06</v>
          </cell>
          <cell r="E538">
            <v>0</v>
          </cell>
          <cell r="F538">
            <v>152.06</v>
          </cell>
        </row>
        <row r="539">
          <cell r="A539" t="str">
            <v>120910</v>
          </cell>
          <cell r="B539" t="str">
            <v>Abertura de fuste manual diâmetro de 120 cm</v>
          </cell>
          <cell r="C539" t="str">
            <v>m</v>
          </cell>
          <cell r="D539">
            <v>226.59</v>
          </cell>
          <cell r="E539">
            <v>0</v>
          </cell>
          <cell r="F539">
            <v>226.59</v>
          </cell>
        </row>
        <row r="540">
          <cell r="A540" t="str">
            <v>120912</v>
          </cell>
          <cell r="B540" t="str">
            <v>Abertura de fuste manual diâmetro de 70 cm</v>
          </cell>
          <cell r="C540" t="str">
            <v>m</v>
          </cell>
          <cell r="D540">
            <v>72.33</v>
          </cell>
          <cell r="E540">
            <v>0</v>
          </cell>
          <cell r="F540">
            <v>72.33</v>
          </cell>
        </row>
        <row r="541">
          <cell r="A541" t="str">
            <v>120913</v>
          </cell>
          <cell r="B541" t="str">
            <v>Abertura de fuste manual diâmetro de 60cm</v>
          </cell>
          <cell r="C541" t="str">
            <v>m</v>
          </cell>
          <cell r="D541">
            <v>62.4</v>
          </cell>
          <cell r="E541">
            <v>0</v>
          </cell>
          <cell r="F541">
            <v>62.4</v>
          </cell>
        </row>
        <row r="542">
          <cell r="A542" t="str">
            <v>120950</v>
          </cell>
          <cell r="B542" t="str">
            <v>Alargamento de base a céu aberto</v>
          </cell>
          <cell r="C542" t="str">
            <v>m³</v>
          </cell>
          <cell r="D542">
            <v>259.56</v>
          </cell>
          <cell r="E542">
            <v>0</v>
          </cell>
          <cell r="F542">
            <v>259.56</v>
          </cell>
        </row>
        <row r="543">
          <cell r="A543" t="str">
            <v>121201</v>
          </cell>
          <cell r="B543" t="str">
            <v>Taxa de mobilização para estaca tipo hélice contínua em solo</v>
          </cell>
          <cell r="C543" t="str">
            <v>tx</v>
          </cell>
          <cell r="D543">
            <v>23282</v>
          </cell>
          <cell r="E543">
            <v>0</v>
          </cell>
          <cell r="F543">
            <v>23282</v>
          </cell>
        </row>
        <row r="544">
          <cell r="A544" t="str">
            <v>121202</v>
          </cell>
          <cell r="B544" t="str">
            <v>Estaca tipo hélice contínua, diâmetro de 35 cm em solo</v>
          </cell>
          <cell r="C544" t="str">
            <v>m</v>
          </cell>
          <cell r="D544">
            <v>45.74</v>
          </cell>
          <cell r="E544">
            <v>2.59</v>
          </cell>
          <cell r="F544">
            <v>48.33</v>
          </cell>
        </row>
        <row r="545">
          <cell r="A545" t="str">
            <v>121203</v>
          </cell>
          <cell r="B545" t="str">
            <v>Estaca tipo hélice contínua, diâmetro de 60 cm em solo</v>
          </cell>
          <cell r="C545" t="str">
            <v>m</v>
          </cell>
          <cell r="D545">
            <v>90.18</v>
          </cell>
          <cell r="E545">
            <v>2.59</v>
          </cell>
          <cell r="F545">
            <v>92.77</v>
          </cell>
        </row>
        <row r="546">
          <cell r="A546" t="str">
            <v>121204</v>
          </cell>
          <cell r="B546" t="str">
            <v>Estaca tipo hélice contínua, diâmetro de 30 cm em solo</v>
          </cell>
          <cell r="C546" t="str">
            <v>m</v>
          </cell>
          <cell r="D546">
            <v>38.93</v>
          </cell>
          <cell r="E546">
            <v>2.59</v>
          </cell>
          <cell r="F546">
            <v>41.52</v>
          </cell>
        </row>
        <row r="547">
          <cell r="A547" t="str">
            <v>121205</v>
          </cell>
          <cell r="B547" t="str">
            <v>Estaca tipo hélice contínua, diâmetro de 25 cm em solo</v>
          </cell>
          <cell r="C547" t="str">
            <v>m</v>
          </cell>
          <cell r="D547">
            <v>34.700000000000003</v>
          </cell>
          <cell r="E547">
            <v>2.59</v>
          </cell>
          <cell r="F547">
            <v>37.29</v>
          </cell>
        </row>
        <row r="548">
          <cell r="A548" t="str">
            <v>121206</v>
          </cell>
          <cell r="B548" t="str">
            <v>Estaca tipo hélice contínua, diâmetro de 40 cm em solo</v>
          </cell>
          <cell r="C548" t="str">
            <v>m</v>
          </cell>
          <cell r="D548">
            <v>54.01</v>
          </cell>
          <cell r="E548">
            <v>2.59</v>
          </cell>
          <cell r="F548">
            <v>56.6</v>
          </cell>
        </row>
        <row r="549">
          <cell r="A549" t="str">
            <v>121207</v>
          </cell>
          <cell r="B549" t="str">
            <v>Estaca tipo hélice contínua, diâmetro de 50 cm em solo</v>
          </cell>
          <cell r="C549" t="str">
            <v>m</v>
          </cell>
          <cell r="D549">
            <v>67.59</v>
          </cell>
          <cell r="E549">
            <v>2.59</v>
          </cell>
          <cell r="F549">
            <v>70.180000000000007</v>
          </cell>
        </row>
        <row r="550">
          <cell r="A550" t="str">
            <v>121208</v>
          </cell>
          <cell r="B550" t="str">
            <v>Estaca tipo hélice contínua, diâmetro de 100 cm em solo</v>
          </cell>
          <cell r="C550" t="str">
            <v>m</v>
          </cell>
          <cell r="D550">
            <v>187.58</v>
          </cell>
          <cell r="E550">
            <v>2.59</v>
          </cell>
          <cell r="F550">
            <v>190.17000000000002</v>
          </cell>
        </row>
        <row r="551">
          <cell r="A551" t="str">
            <v>121209</v>
          </cell>
          <cell r="B551" t="str">
            <v>Estaca tipo hélice contínua, diâmetro de 70 cm em solo</v>
          </cell>
          <cell r="C551" t="str">
            <v>m</v>
          </cell>
          <cell r="D551">
            <v>106.75</v>
          </cell>
          <cell r="E551">
            <v>2.59</v>
          </cell>
          <cell r="F551">
            <v>109.34</v>
          </cell>
        </row>
        <row r="552">
          <cell r="A552" t="str">
            <v>121210</v>
          </cell>
          <cell r="B552" t="str">
            <v>Estaca tipo hélice contínua, diâmetro de 80 cm em solo</v>
          </cell>
          <cell r="C552" t="str">
            <v>m</v>
          </cell>
          <cell r="D552">
            <v>124.09</v>
          </cell>
          <cell r="E552">
            <v>2.59</v>
          </cell>
          <cell r="F552">
            <v>126.68</v>
          </cell>
        </row>
        <row r="553">
          <cell r="A553" t="str">
            <v>130102</v>
          </cell>
          <cell r="B553" t="str">
            <v>Laje pré-fabricada mista vigota treliçada/lajota cerâmica - LT 12 (8+4) e capa com concreto de 20MPa</v>
          </cell>
          <cell r="C553" t="str">
            <v>m²</v>
          </cell>
          <cell r="D553">
            <v>53.730000000000004</v>
          </cell>
          <cell r="E553">
            <v>16.68</v>
          </cell>
          <cell r="F553">
            <v>70.41</v>
          </cell>
        </row>
        <row r="554">
          <cell r="A554" t="str">
            <v>130104</v>
          </cell>
          <cell r="B554" t="str">
            <v>Laje pré-fabricada mista vigota treliçada/lajota cerâmica - LT 16 (12+4) e capa com concreto de 20MPa</v>
          </cell>
          <cell r="C554" t="str">
            <v>m²</v>
          </cell>
          <cell r="D554">
            <v>66.45</v>
          </cell>
          <cell r="E554">
            <v>18.23</v>
          </cell>
          <cell r="F554">
            <v>84.68</v>
          </cell>
        </row>
        <row r="555">
          <cell r="A555" t="str">
            <v>130106</v>
          </cell>
          <cell r="B555" t="str">
            <v>Laje pré-fabricada mista vigota treliçada/lajota cerâmica - LT 20 (16+4) e capa com concreto de 20MPa</v>
          </cell>
          <cell r="C555" t="str">
            <v>m²</v>
          </cell>
          <cell r="D555">
            <v>75.739999999999995</v>
          </cell>
          <cell r="E555">
            <v>19.79</v>
          </cell>
          <cell r="F555">
            <v>95.53</v>
          </cell>
        </row>
        <row r="556">
          <cell r="A556" t="str">
            <v>130108</v>
          </cell>
          <cell r="B556" t="str">
            <v>Laje pré-fabricada mista vigota treliçada/lajota cerâmica - LT 24 (20+4) e capa com concreto de 20MPa</v>
          </cell>
          <cell r="C556" t="str">
            <v>m²</v>
          </cell>
          <cell r="D556">
            <v>85.98</v>
          </cell>
          <cell r="E556">
            <v>21.35</v>
          </cell>
          <cell r="F556">
            <v>107.33</v>
          </cell>
        </row>
        <row r="557">
          <cell r="A557" t="str">
            <v>130110</v>
          </cell>
          <cell r="B557" t="str">
            <v>Laje pré-fabricada mista vigota treliçada/lajota cerâmica - LT 30 (24+6) e capa com concreto de 20MPa</v>
          </cell>
          <cell r="C557" t="str">
            <v>m²</v>
          </cell>
          <cell r="D557">
            <v>105.29</v>
          </cell>
          <cell r="E557">
            <v>23.330000000000002</v>
          </cell>
          <cell r="F557">
            <v>128.62</v>
          </cell>
        </row>
        <row r="558">
          <cell r="A558" t="str">
            <v>130112</v>
          </cell>
          <cell r="B558" t="str">
            <v>Laje pré-fabricada mista vigota treliçada/lajota cerâmica - LT 12 (8+4) e capa com concreto de 25MPa</v>
          </cell>
          <cell r="C558" t="str">
            <v>m²</v>
          </cell>
          <cell r="D558">
            <v>54.29</v>
          </cell>
          <cell r="E558">
            <v>16.68</v>
          </cell>
          <cell r="F558">
            <v>70.97</v>
          </cell>
        </row>
        <row r="559">
          <cell r="A559" t="str">
            <v>130114</v>
          </cell>
          <cell r="B559" t="str">
            <v>Laje pré-fabricada mista vigota treliçada/lajota cerâmica - LT 16 (12+4) e capa com concreto de 25MPa</v>
          </cell>
          <cell r="C559" t="str">
            <v>m²</v>
          </cell>
          <cell r="D559">
            <v>67.010000000000005</v>
          </cell>
          <cell r="E559">
            <v>18.23</v>
          </cell>
          <cell r="F559">
            <v>85.24</v>
          </cell>
        </row>
        <row r="560">
          <cell r="A560" t="str">
            <v>130116</v>
          </cell>
          <cell r="B560" t="str">
            <v>Laje pré-fabricada mista vigota treliçada/lajota cerâmica - LT 20 (16+4) e capa com concreto de 25MPa</v>
          </cell>
          <cell r="C560" t="str">
            <v>m²</v>
          </cell>
          <cell r="D560">
            <v>76.3</v>
          </cell>
          <cell r="E560">
            <v>19.79</v>
          </cell>
          <cell r="F560">
            <v>96.09</v>
          </cell>
        </row>
        <row r="561">
          <cell r="A561" t="str">
            <v>130118</v>
          </cell>
          <cell r="B561" t="str">
            <v>Laje pré-fabricada mista vigota treliçada/lajota cerâmica - LT 24 (20+4) e capa com concreto de 25MPa</v>
          </cell>
          <cell r="C561" t="str">
            <v>m²</v>
          </cell>
          <cell r="D561">
            <v>86.54</v>
          </cell>
          <cell r="E561">
            <v>21.35</v>
          </cell>
          <cell r="F561">
            <v>107.89</v>
          </cell>
        </row>
        <row r="562">
          <cell r="A562" t="str">
            <v>130120</v>
          </cell>
          <cell r="B562" t="str">
            <v>Laje pré-fabricada mista vigota treliçada/lajota cerâmica - LT 30 (24+6) e capa com concreto de 25MPa</v>
          </cell>
          <cell r="C562" t="str">
            <v>m²</v>
          </cell>
          <cell r="D562">
            <v>106.13</v>
          </cell>
          <cell r="E562">
            <v>23.330000000000002</v>
          </cell>
          <cell r="F562">
            <v>129.46</v>
          </cell>
        </row>
        <row r="563">
          <cell r="A563" t="str">
            <v>130202</v>
          </cell>
          <cell r="B563" t="str">
            <v>Laje pré-fabricada mista vigota protendida/lajota cerâmica - LP 10 (7+3) e capa com concreto de 20MPa</v>
          </cell>
          <cell r="C563" t="str">
            <v>m²</v>
          </cell>
          <cell r="D563">
            <v>72.67</v>
          </cell>
          <cell r="E563">
            <v>16.68</v>
          </cell>
          <cell r="F563">
            <v>89.350000000000009</v>
          </cell>
        </row>
        <row r="564">
          <cell r="A564" t="str">
            <v>130204</v>
          </cell>
          <cell r="B564" t="str">
            <v>Laje pré-fabricada mista vigota protendida/lajota cerâmica - LP 12 (8+4) e capa com concreto de 20MPa</v>
          </cell>
          <cell r="C564" t="str">
            <v>m²</v>
          </cell>
          <cell r="D564">
            <v>72.67</v>
          </cell>
          <cell r="E564">
            <v>18.23</v>
          </cell>
          <cell r="F564">
            <v>90.9</v>
          </cell>
        </row>
        <row r="565">
          <cell r="A565" t="str">
            <v>130206</v>
          </cell>
          <cell r="B565" t="str">
            <v>Laje pré-fabricada mista vigota protendida/lajota cerâmica - LP 16 (12+4) e capa com concreto de 20MPa</v>
          </cell>
          <cell r="C565" t="str">
            <v>m²</v>
          </cell>
          <cell r="D565">
            <v>79.44</v>
          </cell>
          <cell r="E565">
            <v>19.79</v>
          </cell>
          <cell r="F565">
            <v>99.23</v>
          </cell>
        </row>
        <row r="566">
          <cell r="A566" t="str">
            <v>130208</v>
          </cell>
          <cell r="B566" t="str">
            <v>Laje pré-fabricada mista vigota protendida/lajota cerâmica - LP 20 (16+4) e capa com concreto de 20MPa</v>
          </cell>
          <cell r="C566" t="str">
            <v>m²</v>
          </cell>
          <cell r="D566">
            <v>85.01</v>
          </cell>
          <cell r="E566">
            <v>21.35</v>
          </cell>
          <cell r="F566">
            <v>106.36</v>
          </cell>
        </row>
        <row r="567">
          <cell r="A567" t="str">
            <v>130210</v>
          </cell>
          <cell r="B567" t="str">
            <v>Laje pré-fabricada mista vigota protendida/lajota cerâmica - LP 25 (20+5) e capa com concreto de 20MPa</v>
          </cell>
          <cell r="C567" t="str">
            <v>m²</v>
          </cell>
          <cell r="D567">
            <v>94.27</v>
          </cell>
          <cell r="E567">
            <v>23.43</v>
          </cell>
          <cell r="F567">
            <v>117.7</v>
          </cell>
        </row>
        <row r="568">
          <cell r="A568" t="str">
            <v>130212</v>
          </cell>
          <cell r="B568" t="str">
            <v>Laje pré-fabricada mista vigota protendida/lajota cerâmica - LP 10 (7+3) e capa com concreto de 25MPa</v>
          </cell>
          <cell r="C568" t="str">
            <v>m²</v>
          </cell>
          <cell r="D568">
            <v>73.23</v>
          </cell>
          <cell r="E568">
            <v>16.68</v>
          </cell>
          <cell r="F568">
            <v>89.91</v>
          </cell>
        </row>
        <row r="569">
          <cell r="A569" t="str">
            <v>130214</v>
          </cell>
          <cell r="B569" t="str">
            <v>Laje pré-fabricada mista vigota protendida/lajota cerâmica - LP 12 (8+4) e capa com concreto de 25MPa</v>
          </cell>
          <cell r="C569" t="str">
            <v>m²</v>
          </cell>
          <cell r="D569">
            <v>73.23</v>
          </cell>
          <cell r="E569">
            <v>18.23</v>
          </cell>
          <cell r="F569">
            <v>91.460000000000008</v>
          </cell>
        </row>
        <row r="570">
          <cell r="A570" t="str">
            <v>130216</v>
          </cell>
          <cell r="B570" t="str">
            <v>Laje pré-fabricada mista vigota protendida/lajota cerâmica - LP 16 (12+4) e capa com concreto de 25MPa</v>
          </cell>
          <cell r="C570" t="str">
            <v>m²</v>
          </cell>
          <cell r="D570">
            <v>80</v>
          </cell>
          <cell r="E570">
            <v>19.79</v>
          </cell>
          <cell r="F570">
            <v>99.79</v>
          </cell>
        </row>
        <row r="571">
          <cell r="A571" t="str">
            <v>130218</v>
          </cell>
          <cell r="B571" t="str">
            <v>Laje pré-fabricada mista vigota protendida/lajota cerâmica - LP 20 (16+4) e capa com concreto de 25MPa</v>
          </cell>
          <cell r="C571" t="str">
            <v>m²</v>
          </cell>
          <cell r="D571">
            <v>85.570000000000007</v>
          </cell>
          <cell r="E571">
            <v>21.35</v>
          </cell>
          <cell r="F571">
            <v>106.92</v>
          </cell>
        </row>
        <row r="572">
          <cell r="A572" t="str">
            <v>130220</v>
          </cell>
          <cell r="B572" t="str">
            <v>Laje pré-fabricada mista vigota protendida/lajota cerâmica - LP 25 (20+5) e capa com concreto de 25MPa</v>
          </cell>
          <cell r="C572" t="str">
            <v>m²</v>
          </cell>
          <cell r="D572">
            <v>95.87</v>
          </cell>
          <cell r="E572">
            <v>23.330000000000002</v>
          </cell>
          <cell r="F572">
            <v>119.2</v>
          </cell>
        </row>
        <row r="573">
          <cell r="A573" t="str">
            <v>130311</v>
          </cell>
          <cell r="B573" t="str">
            <v>Laje em painel pré-fabricado protendido alveolar, espessura 9 cm</v>
          </cell>
          <cell r="C573" t="str">
            <v>m²</v>
          </cell>
          <cell r="D573">
            <v>115.10000000000001</v>
          </cell>
          <cell r="E573">
            <v>4.21</v>
          </cell>
          <cell r="F573">
            <v>119.31</v>
          </cell>
        </row>
        <row r="574">
          <cell r="A574" t="str">
            <v>130313</v>
          </cell>
          <cell r="B574" t="str">
            <v>Laje em painel pré-fabricado protendido alveolar, espessura 12 cm</v>
          </cell>
          <cell r="C574" t="str">
            <v>m²</v>
          </cell>
          <cell r="D574">
            <v>131.16999999999999</v>
          </cell>
          <cell r="E574">
            <v>4.21</v>
          </cell>
          <cell r="F574">
            <v>135.38</v>
          </cell>
        </row>
        <row r="575">
          <cell r="A575" t="str">
            <v>130315</v>
          </cell>
          <cell r="B575" t="str">
            <v>Laje em painel pré-fabricado protendido alveolar, espessura 20 cm</v>
          </cell>
          <cell r="C575" t="str">
            <v>m²</v>
          </cell>
          <cell r="D575">
            <v>173.21</v>
          </cell>
          <cell r="E575">
            <v>4.21</v>
          </cell>
          <cell r="F575">
            <v>177.42000000000002</v>
          </cell>
        </row>
        <row r="576">
          <cell r="A576" t="str">
            <v>130316</v>
          </cell>
          <cell r="B576" t="str">
            <v>Laje em painel pré-fabricado protendido alveolar, espessura 25 cm</v>
          </cell>
          <cell r="C576" t="str">
            <v>m²</v>
          </cell>
          <cell r="D576">
            <v>215.92000000000002</v>
          </cell>
          <cell r="E576">
            <v>4.21</v>
          </cell>
          <cell r="F576">
            <v>220.13</v>
          </cell>
        </row>
        <row r="577">
          <cell r="A577" t="str">
            <v>130317</v>
          </cell>
          <cell r="B577" t="str">
            <v>Laje em painel pré-fabricado protendido alveolar, espessura 16 cm</v>
          </cell>
          <cell r="C577" t="str">
            <v>m²</v>
          </cell>
          <cell r="D577">
            <v>153.69999999999999</v>
          </cell>
          <cell r="E577">
            <v>4.21</v>
          </cell>
          <cell r="F577">
            <v>157.91</v>
          </cell>
        </row>
        <row r="578">
          <cell r="A578" t="str">
            <v>130505</v>
          </cell>
          <cell r="B578" t="str">
            <v>Pré-laje em painel pré-fabricado treliçado, com EPS, H= 25 cm</v>
          </cell>
          <cell r="C578" t="str">
            <v>m²</v>
          </cell>
          <cell r="D578">
            <v>102.9</v>
          </cell>
          <cell r="E578">
            <v>5.8</v>
          </cell>
          <cell r="F578">
            <v>108.7</v>
          </cell>
        </row>
        <row r="579">
          <cell r="A579" t="str">
            <v>130506</v>
          </cell>
          <cell r="B579" t="str">
            <v>Pré-laje em painel pré-fabricado treliçado, com EPS, H= 20 cm</v>
          </cell>
          <cell r="C579" t="str">
            <v>m²</v>
          </cell>
          <cell r="D579">
            <v>84.87</v>
          </cell>
          <cell r="E579">
            <v>5.69</v>
          </cell>
          <cell r="F579">
            <v>90.56</v>
          </cell>
        </row>
        <row r="580">
          <cell r="A580" t="str">
            <v>130507</v>
          </cell>
          <cell r="B580" t="str">
            <v>Pré-laje em painel pré-fabricado treliçado, com EPS, H= 12 cm</v>
          </cell>
          <cell r="C580" t="str">
            <v>m²</v>
          </cell>
          <cell r="D580">
            <v>68.27</v>
          </cell>
          <cell r="E580">
            <v>5.15</v>
          </cell>
          <cell r="F580">
            <v>73.42</v>
          </cell>
        </row>
        <row r="581">
          <cell r="A581" t="str">
            <v>130508</v>
          </cell>
          <cell r="B581" t="str">
            <v>Pré-laje em painel pré-fabricado treliçado, com EPS, H= 8 cm</v>
          </cell>
          <cell r="C581" t="str">
            <v>m²</v>
          </cell>
          <cell r="D581">
            <v>58.88</v>
          </cell>
          <cell r="E581">
            <v>4.88</v>
          </cell>
          <cell r="F581">
            <v>63.76</v>
          </cell>
        </row>
        <row r="582">
          <cell r="A582" t="str">
            <v>130509</v>
          </cell>
          <cell r="B582" t="str">
            <v>Pré-laje em painel pré-fabricado treliçado, com EPS, H= 16 cm</v>
          </cell>
          <cell r="C582" t="str">
            <v>m²</v>
          </cell>
          <cell r="D582">
            <v>76.180000000000007</v>
          </cell>
          <cell r="E582">
            <v>5.42</v>
          </cell>
          <cell r="F582">
            <v>81.599999999999994</v>
          </cell>
        </row>
        <row r="583">
          <cell r="A583" t="str">
            <v>130510</v>
          </cell>
          <cell r="B583" t="str">
            <v>Pré-laje em painel pré-fabricado treliçado, H= 8 cm</v>
          </cell>
          <cell r="C583" t="str">
            <v>m²</v>
          </cell>
          <cell r="D583">
            <v>52.050000000000004</v>
          </cell>
          <cell r="E583">
            <v>4.88</v>
          </cell>
          <cell r="F583">
            <v>56.93</v>
          </cell>
        </row>
        <row r="584">
          <cell r="A584" t="str">
            <v>130511</v>
          </cell>
          <cell r="B584" t="str">
            <v>Pré-laje em painel pré-fabricado treliçado, H= 12 cm</v>
          </cell>
          <cell r="C584" t="str">
            <v>m²</v>
          </cell>
          <cell r="D584">
            <v>59.01</v>
          </cell>
          <cell r="E584">
            <v>5.15</v>
          </cell>
          <cell r="F584">
            <v>64.16</v>
          </cell>
        </row>
        <row r="585">
          <cell r="A585" t="str">
            <v>130514</v>
          </cell>
          <cell r="B585" t="str">
            <v>Pré-laje em painel pré-fabricado treliçado, H= 10 cm</v>
          </cell>
          <cell r="C585" t="str">
            <v>m²</v>
          </cell>
          <cell r="D585">
            <v>57.33</v>
          </cell>
          <cell r="E585">
            <v>5.01</v>
          </cell>
          <cell r="F585">
            <v>62.34</v>
          </cell>
        </row>
        <row r="586">
          <cell r="A586" t="str">
            <v>130515</v>
          </cell>
          <cell r="B586" t="str">
            <v>Pré-laje em painel pré-fabricado treliçado, H= 16 cm</v>
          </cell>
          <cell r="C586" t="str">
            <v>m²</v>
          </cell>
          <cell r="D586">
            <v>66.010000000000005</v>
          </cell>
          <cell r="E586">
            <v>5.42</v>
          </cell>
          <cell r="F586">
            <v>71.430000000000007</v>
          </cell>
        </row>
        <row r="587">
          <cell r="A587" t="str">
            <v>130516</v>
          </cell>
          <cell r="B587" t="str">
            <v>Pré-laje em painel pré-fabricado treliçado, H= 20 cm</v>
          </cell>
          <cell r="C587" t="str">
            <v>m²</v>
          </cell>
          <cell r="D587">
            <v>72.150000000000006</v>
          </cell>
          <cell r="E587">
            <v>5.69</v>
          </cell>
          <cell r="F587">
            <v>77.84</v>
          </cell>
        </row>
        <row r="588">
          <cell r="A588" t="str">
            <v>130517</v>
          </cell>
          <cell r="B588" t="str">
            <v>Pré-laje em painel pré-fabricado treliçado, H= 24 cm</v>
          </cell>
          <cell r="C588" t="str">
            <v>m²</v>
          </cell>
          <cell r="D588">
            <v>85.24</v>
          </cell>
          <cell r="E588">
            <v>5.8</v>
          </cell>
          <cell r="F588">
            <v>91.04</v>
          </cell>
        </row>
        <row r="589">
          <cell r="A589" t="str">
            <v>140102</v>
          </cell>
          <cell r="B589" t="str">
            <v>Alvenaria de embasamento em tijolo maciço comum</v>
          </cell>
          <cell r="C589" t="str">
            <v>m³</v>
          </cell>
          <cell r="D589">
            <v>196.55</v>
          </cell>
          <cell r="E589">
            <v>166.92000000000002</v>
          </cell>
          <cell r="F589">
            <v>363.47</v>
          </cell>
        </row>
        <row r="590">
          <cell r="A590" t="str">
            <v>140104</v>
          </cell>
          <cell r="B590" t="str">
            <v>Alvenaria de embasamento em bloco de concreto com 9 cm</v>
          </cell>
          <cell r="C590" t="str">
            <v>m²</v>
          </cell>
          <cell r="D590">
            <v>22.54</v>
          </cell>
          <cell r="E590">
            <v>20.55</v>
          </cell>
          <cell r="F590">
            <v>43.09</v>
          </cell>
        </row>
        <row r="591">
          <cell r="A591" t="str">
            <v>140105</v>
          </cell>
          <cell r="B591" t="str">
            <v>Alvenaria de embasamento em bloco de concreto com 14 cm</v>
          </cell>
          <cell r="C591" t="str">
            <v>m²</v>
          </cell>
          <cell r="D591">
            <v>26.3</v>
          </cell>
          <cell r="E591">
            <v>21.5</v>
          </cell>
          <cell r="F591">
            <v>47.800000000000004</v>
          </cell>
        </row>
        <row r="592">
          <cell r="A592" t="str">
            <v>140106</v>
          </cell>
          <cell r="B592" t="str">
            <v>Alvenaria de embasamento em bloco de concreto com 19 cm</v>
          </cell>
          <cell r="C592" t="str">
            <v>m²</v>
          </cell>
          <cell r="D592">
            <v>35.979999999999997</v>
          </cell>
          <cell r="E592">
            <v>22.69</v>
          </cell>
          <cell r="F592">
            <v>58.67</v>
          </cell>
        </row>
        <row r="593">
          <cell r="A593" t="str">
            <v>140202</v>
          </cell>
          <cell r="B593" t="str">
            <v>Alvenaria de elevação de 1/4 tijolo maciço comum</v>
          </cell>
          <cell r="C593" t="str">
            <v>m²</v>
          </cell>
          <cell r="D593">
            <v>10.93</v>
          </cell>
          <cell r="E593">
            <v>22.44</v>
          </cell>
          <cell r="F593">
            <v>33.369999999999997</v>
          </cell>
        </row>
        <row r="594">
          <cell r="A594" t="str">
            <v>140203</v>
          </cell>
          <cell r="B594" t="str">
            <v>Alvenaria de elevação de 1/2 tijolo maciço comum</v>
          </cell>
          <cell r="C594" t="str">
            <v>m²</v>
          </cell>
          <cell r="D594">
            <v>23.12</v>
          </cell>
          <cell r="E594">
            <v>34.6</v>
          </cell>
          <cell r="F594">
            <v>57.72</v>
          </cell>
        </row>
        <row r="595">
          <cell r="A595" t="str">
            <v>140204</v>
          </cell>
          <cell r="B595" t="str">
            <v>Alvenaria de elevação de 1 tijolo maciço comum</v>
          </cell>
          <cell r="C595" t="str">
            <v>m²</v>
          </cell>
          <cell r="D595">
            <v>48.14</v>
          </cell>
          <cell r="E595">
            <v>57.54</v>
          </cell>
          <cell r="F595">
            <v>105.68</v>
          </cell>
        </row>
        <row r="596">
          <cell r="A596" t="str">
            <v>140205</v>
          </cell>
          <cell r="B596" t="str">
            <v>Alvenaria de elevação de 1 1/2 tijolo maciço comum</v>
          </cell>
          <cell r="C596" t="str">
            <v>m²</v>
          </cell>
          <cell r="D596">
            <v>71.349999999999994</v>
          </cell>
          <cell r="E596">
            <v>71.89</v>
          </cell>
          <cell r="F596">
            <v>143.24</v>
          </cell>
        </row>
        <row r="597">
          <cell r="A597" t="str">
            <v>140207</v>
          </cell>
          <cell r="B597" t="str">
            <v>Alvenaria de elevação de 1/2 tijolo maciço aparente</v>
          </cell>
          <cell r="C597" t="str">
            <v>m²</v>
          </cell>
          <cell r="D597">
            <v>62.32</v>
          </cell>
          <cell r="E597">
            <v>46.36</v>
          </cell>
          <cell r="F597">
            <v>108.68</v>
          </cell>
        </row>
        <row r="598">
          <cell r="A598" t="str">
            <v>140208</v>
          </cell>
          <cell r="B598" t="str">
            <v>Alvenaria de elevação de 1 tijolo maciço aparente</v>
          </cell>
          <cell r="C598" t="str">
            <v>m²</v>
          </cell>
          <cell r="D598">
            <v>126.54</v>
          </cell>
          <cell r="E598">
            <v>69.3</v>
          </cell>
          <cell r="F598">
            <v>195.84</v>
          </cell>
        </row>
        <row r="599">
          <cell r="A599" t="str">
            <v>140302</v>
          </cell>
          <cell r="B599" t="str">
            <v>Alvenaria de elevação de 1/4 tijolo laminado</v>
          </cell>
          <cell r="C599" t="str">
            <v>m²</v>
          </cell>
          <cell r="D599">
            <v>40.21</v>
          </cell>
          <cell r="E599">
            <v>34.200000000000003</v>
          </cell>
          <cell r="F599">
            <v>74.41</v>
          </cell>
        </row>
        <row r="600">
          <cell r="A600" t="str">
            <v>140304</v>
          </cell>
          <cell r="B600" t="str">
            <v>Alvenaria de elevação de 1/2 tijolo laminado</v>
          </cell>
          <cell r="C600" t="str">
            <v>m²</v>
          </cell>
          <cell r="D600">
            <v>83.320000000000007</v>
          </cell>
          <cell r="E600">
            <v>46.36</v>
          </cell>
          <cell r="F600">
            <v>129.68</v>
          </cell>
        </row>
        <row r="601">
          <cell r="A601" t="str">
            <v>140306</v>
          </cell>
          <cell r="B601" t="str">
            <v>Alvenaria de elevação de 1 tijolo laminado</v>
          </cell>
          <cell r="C601" t="str">
            <v>m²</v>
          </cell>
          <cell r="D601">
            <v>168.54</v>
          </cell>
          <cell r="E601">
            <v>69.3</v>
          </cell>
          <cell r="F601">
            <v>237.84</v>
          </cell>
        </row>
        <row r="602">
          <cell r="A602" t="str">
            <v>140420</v>
          </cell>
          <cell r="B602" t="str">
            <v>Alvenaria de bloco cerâmico de vedação, uso revestido, de 9 cm</v>
          </cell>
          <cell r="C602" t="str">
            <v>m²</v>
          </cell>
          <cell r="D602">
            <v>21.11</v>
          </cell>
          <cell r="E602">
            <v>14.950000000000001</v>
          </cell>
          <cell r="F602">
            <v>36.06</v>
          </cell>
        </row>
        <row r="603">
          <cell r="A603" t="str">
            <v>140421</v>
          </cell>
          <cell r="B603" t="str">
            <v>Alvenaria de bloco cerâmico de vedação, uso revestido, de 14 cm</v>
          </cell>
          <cell r="C603" t="str">
            <v>m²</v>
          </cell>
          <cell r="D603">
            <v>26.76</v>
          </cell>
          <cell r="E603">
            <v>16.29</v>
          </cell>
          <cell r="F603">
            <v>43.050000000000004</v>
          </cell>
        </row>
        <row r="604">
          <cell r="A604" t="str">
            <v>140422</v>
          </cell>
          <cell r="B604" t="str">
            <v>Alvenaria de bloco cerâmico de vedação, uso revestido, de 19 cm</v>
          </cell>
          <cell r="C604" t="str">
            <v>m²</v>
          </cell>
          <cell r="D604">
            <v>33.25</v>
          </cell>
          <cell r="E604">
            <v>17.54</v>
          </cell>
          <cell r="F604">
            <v>50.79</v>
          </cell>
        </row>
        <row r="605">
          <cell r="A605" t="str">
            <v>140505</v>
          </cell>
          <cell r="B605" t="str">
            <v>Alvenaria de bloco cerâmico estrutural, uso revestido, de 14 cm</v>
          </cell>
          <cell r="C605" t="str">
            <v>m²</v>
          </cell>
          <cell r="D605">
            <v>29.080000000000002</v>
          </cell>
          <cell r="E605">
            <v>21.5</v>
          </cell>
          <cell r="F605">
            <v>50.58</v>
          </cell>
        </row>
        <row r="606">
          <cell r="A606" t="str">
            <v>140506</v>
          </cell>
          <cell r="B606" t="str">
            <v>Alvenaria de bloco cerâmico estrutural, uso revestido, de 19 cm</v>
          </cell>
          <cell r="C606" t="str">
            <v>m²</v>
          </cell>
          <cell r="D606">
            <v>36.06</v>
          </cell>
          <cell r="E606">
            <v>22.69</v>
          </cell>
          <cell r="F606">
            <v>58.75</v>
          </cell>
        </row>
        <row r="607">
          <cell r="A607" t="str">
            <v>141010</v>
          </cell>
          <cell r="B607" t="str">
            <v>Alvenaria de bloco de concreto de vedação, uso revestido, de 9 cm</v>
          </cell>
          <cell r="C607" t="str">
            <v>m²</v>
          </cell>
          <cell r="D607">
            <v>22.07</v>
          </cell>
          <cell r="E607">
            <v>14.85</v>
          </cell>
          <cell r="F607">
            <v>36.92</v>
          </cell>
        </row>
        <row r="608">
          <cell r="A608" t="str">
            <v>141011</v>
          </cell>
          <cell r="B608" t="str">
            <v>Alvenaria de bloco de concreto de vedação, uso revestido, de 14 cm</v>
          </cell>
          <cell r="C608" t="str">
            <v>m²</v>
          </cell>
          <cell r="D608">
            <v>25.53</v>
          </cell>
          <cell r="E608">
            <v>15.030000000000001</v>
          </cell>
          <cell r="F608">
            <v>40.56</v>
          </cell>
        </row>
        <row r="609">
          <cell r="A609" t="str">
            <v>141012</v>
          </cell>
          <cell r="B609" t="str">
            <v>Alvenaria de bloco de concreto de vedação, uso revestido, de 19 cm</v>
          </cell>
          <cell r="C609" t="str">
            <v>m²</v>
          </cell>
          <cell r="D609">
            <v>34.86</v>
          </cell>
          <cell r="E609">
            <v>17.34</v>
          </cell>
          <cell r="F609">
            <v>52.2</v>
          </cell>
        </row>
        <row r="610">
          <cell r="A610" t="str">
            <v>141013</v>
          </cell>
          <cell r="B610" t="str">
            <v>Alvenaria de bloco de concreto de vedação, uso aparente, de 9 cm</v>
          </cell>
          <cell r="C610" t="str">
            <v>m²</v>
          </cell>
          <cell r="D610">
            <v>22.48</v>
          </cell>
          <cell r="E610">
            <v>19.36</v>
          </cell>
          <cell r="F610">
            <v>41.84</v>
          </cell>
        </row>
        <row r="611">
          <cell r="A611" t="str">
            <v>141014</v>
          </cell>
          <cell r="B611" t="str">
            <v>Alvenaria de bloco de concreto de vedação, uso aparente, de 14 cm</v>
          </cell>
          <cell r="C611" t="str">
            <v>m²</v>
          </cell>
          <cell r="D611">
            <v>24.88</v>
          </cell>
          <cell r="E611">
            <v>20.82</v>
          </cell>
          <cell r="F611">
            <v>45.7</v>
          </cell>
        </row>
        <row r="612">
          <cell r="A612" t="str">
            <v>141015</v>
          </cell>
          <cell r="B612" t="str">
            <v>Alvenaria de bloco de concreto de vedação, uso aparente, de 19 cm</v>
          </cell>
          <cell r="C612" t="str">
            <v>m²</v>
          </cell>
          <cell r="D612">
            <v>35.119999999999997</v>
          </cell>
          <cell r="E612">
            <v>22.29</v>
          </cell>
          <cell r="F612">
            <v>57.410000000000004</v>
          </cell>
        </row>
        <row r="613">
          <cell r="A613" t="str">
            <v>141122</v>
          </cell>
          <cell r="B613" t="str">
            <v>Alvenaria de bloco de concreto estrutural, uso revestido, de 14 cm</v>
          </cell>
          <cell r="C613" t="str">
            <v>m²</v>
          </cell>
          <cell r="D613">
            <v>29.150000000000002</v>
          </cell>
          <cell r="E613">
            <v>18.25</v>
          </cell>
          <cell r="F613">
            <v>47.4</v>
          </cell>
        </row>
        <row r="614">
          <cell r="A614" t="str">
            <v>141123</v>
          </cell>
          <cell r="B614" t="str">
            <v>Alvenaria de bloco de concreto estrutural, uso revestido, de 19 cm</v>
          </cell>
          <cell r="C614" t="str">
            <v>m²</v>
          </cell>
          <cell r="D614">
            <v>38.58</v>
          </cell>
          <cell r="E614">
            <v>18.63</v>
          </cell>
          <cell r="F614">
            <v>57.21</v>
          </cell>
        </row>
        <row r="615">
          <cell r="A615" t="str">
            <v>141124</v>
          </cell>
          <cell r="B615" t="str">
            <v>Alvenaria de bloco de concreto estrutural, uso aparente, de 14 cm</v>
          </cell>
          <cell r="C615" t="str">
            <v>m²</v>
          </cell>
          <cell r="D615">
            <v>32.42</v>
          </cell>
          <cell r="E615">
            <v>18.25</v>
          </cell>
          <cell r="F615">
            <v>50.67</v>
          </cell>
        </row>
        <row r="616">
          <cell r="A616" t="str">
            <v>141125</v>
          </cell>
          <cell r="B616" t="str">
            <v>Alvenaria de bloco de concreto estrutural, uso aparente, de 19 cm</v>
          </cell>
          <cell r="C616" t="str">
            <v>m²</v>
          </cell>
          <cell r="D616">
            <v>40.020000000000003</v>
          </cell>
          <cell r="E616">
            <v>18.63</v>
          </cell>
          <cell r="F616">
            <v>58.65</v>
          </cell>
        </row>
        <row r="617">
          <cell r="A617" t="str">
            <v>141126</v>
          </cell>
          <cell r="B617" t="str">
            <v>Alvenaria de bloco de concreto estrutural, uso aparente, de 14 cm - classe A</v>
          </cell>
          <cell r="C617" t="str">
            <v>m²</v>
          </cell>
          <cell r="D617">
            <v>35.700000000000003</v>
          </cell>
          <cell r="E617">
            <v>18.25</v>
          </cell>
          <cell r="F617">
            <v>53.95</v>
          </cell>
        </row>
        <row r="618">
          <cell r="A618" t="str">
            <v>141127</v>
          </cell>
          <cell r="B618" t="str">
            <v>Alvenaria de bloco de concreto estrutural, uso aparente, de 19 cm - classe A</v>
          </cell>
          <cell r="C618" t="str">
            <v>m²</v>
          </cell>
          <cell r="D618">
            <v>45</v>
          </cell>
          <cell r="E618">
            <v>18.63</v>
          </cell>
          <cell r="F618">
            <v>63.63</v>
          </cell>
        </row>
        <row r="619">
          <cell r="A619" t="str">
            <v>141506</v>
          </cell>
          <cell r="B619" t="str">
            <v>Alvenaria em bloco de concreto celular autoclavado, uso revestido, de 9/10 cm - classe C 25</v>
          </cell>
          <cell r="C619" t="str">
            <v>m²</v>
          </cell>
          <cell r="D619">
            <v>43.99</v>
          </cell>
          <cell r="E619">
            <v>7.45</v>
          </cell>
          <cell r="F619">
            <v>51.44</v>
          </cell>
        </row>
        <row r="620">
          <cell r="A620" t="str">
            <v>141510</v>
          </cell>
          <cell r="B620" t="str">
            <v>Alvenaria em bloco de concreto celular autoclavado, uso revestido, de 11/12,5 cm - classe C 25</v>
          </cell>
          <cell r="C620" t="str">
            <v>m²</v>
          </cell>
          <cell r="D620">
            <v>57.69</v>
          </cell>
          <cell r="E620">
            <v>7.6000000000000005</v>
          </cell>
          <cell r="F620">
            <v>65.290000000000006</v>
          </cell>
        </row>
        <row r="621">
          <cell r="A621" t="str">
            <v>141512</v>
          </cell>
          <cell r="B621" t="str">
            <v>Alvenaria em bloco de concreto celular autoclavado, uso revestido, de 14/15 cm - classe C 25</v>
          </cell>
          <cell r="C621" t="str">
            <v>m²</v>
          </cell>
          <cell r="D621">
            <v>69.19</v>
          </cell>
          <cell r="E621">
            <v>7.74</v>
          </cell>
          <cell r="F621">
            <v>76.930000000000007</v>
          </cell>
        </row>
        <row r="622">
          <cell r="A622" t="str">
            <v>141514</v>
          </cell>
          <cell r="B622" t="str">
            <v>Alvenaria em bloco de concreto celular autoclavado, uso revestido, de 19/20 cm - classe C 25</v>
          </cell>
          <cell r="C622" t="str">
            <v>m²</v>
          </cell>
          <cell r="D622">
            <v>93.75</v>
          </cell>
          <cell r="E622">
            <v>8.0299999999999994</v>
          </cell>
          <cell r="F622">
            <v>101.78</v>
          </cell>
        </row>
        <row r="623">
          <cell r="A623" t="str">
            <v>142001</v>
          </cell>
          <cell r="B623" t="str">
            <v>Vergas, contravergas e pilaretes de concreto armado</v>
          </cell>
          <cell r="C623" t="str">
            <v>m³</v>
          </cell>
          <cell r="D623">
            <v>449.71000000000004</v>
          </cell>
          <cell r="E623">
            <v>402.85</v>
          </cell>
          <cell r="F623">
            <v>852.56000000000006</v>
          </cell>
        </row>
        <row r="624">
          <cell r="A624" t="str">
            <v>142002</v>
          </cell>
          <cell r="B624" t="str">
            <v>Cimalha em concreto com pingadeira</v>
          </cell>
          <cell r="C624" t="str">
            <v>m</v>
          </cell>
          <cell r="D624">
            <v>2.0699999999999998</v>
          </cell>
          <cell r="E624">
            <v>3.59</v>
          </cell>
          <cell r="F624">
            <v>5.66</v>
          </cell>
        </row>
        <row r="625">
          <cell r="A625" t="str">
            <v>142504</v>
          </cell>
          <cell r="B625" t="str">
            <v>Alvenaria em bloco de vidro com armação</v>
          </cell>
          <cell r="C625" t="str">
            <v>m²</v>
          </cell>
          <cell r="D625">
            <v>304.13</v>
          </cell>
          <cell r="E625">
            <v>56.75</v>
          </cell>
          <cell r="F625">
            <v>360.88</v>
          </cell>
        </row>
        <row r="626">
          <cell r="A626" t="str">
            <v>142803</v>
          </cell>
          <cell r="B626" t="str">
            <v>Elemento vazado em concreto, tipo quadriculado - 39 x 39 x 10 cm</v>
          </cell>
          <cell r="C626" t="str">
            <v>m²</v>
          </cell>
          <cell r="D626">
            <v>65.72</v>
          </cell>
          <cell r="E626">
            <v>32.020000000000003</v>
          </cell>
          <cell r="F626">
            <v>97.740000000000009</v>
          </cell>
        </row>
        <row r="627">
          <cell r="A627" t="str">
            <v>142806</v>
          </cell>
          <cell r="B627" t="str">
            <v>Elemento vazado em concreto, tipo veneziana - 39 x 10 x 10 cm</v>
          </cell>
          <cell r="C627" t="str">
            <v>m²</v>
          </cell>
          <cell r="D627">
            <v>119.03</v>
          </cell>
          <cell r="E627">
            <v>68.39</v>
          </cell>
          <cell r="F627">
            <v>187.42000000000002</v>
          </cell>
        </row>
        <row r="628">
          <cell r="A628" t="str">
            <v>142810</v>
          </cell>
          <cell r="B628" t="str">
            <v>Elemento vazado em vidro tipo veneziana capelinha - 20 x 10 x 10 cm</v>
          </cell>
          <cell r="C628" t="str">
            <v>m²</v>
          </cell>
          <cell r="D628">
            <v>884.43000000000006</v>
          </cell>
          <cell r="E628">
            <v>86.84</v>
          </cell>
          <cell r="F628">
            <v>971.27</v>
          </cell>
        </row>
        <row r="629">
          <cell r="A629" t="str">
            <v>142811</v>
          </cell>
          <cell r="B629" t="str">
            <v>Elemento vazado em concreto, tipo veneziana - 39 x 39 x 10 cm</v>
          </cell>
          <cell r="C629" t="str">
            <v>m²</v>
          </cell>
          <cell r="D629">
            <v>119.88</v>
          </cell>
          <cell r="E629">
            <v>32.03</v>
          </cell>
          <cell r="F629">
            <v>151.91</v>
          </cell>
        </row>
        <row r="630">
          <cell r="A630" t="str">
            <v>142812</v>
          </cell>
          <cell r="B630" t="str">
            <v>Elemento vazado em vidro tipo veneziana - 20 x 10 x 10 cm</v>
          </cell>
          <cell r="C630" t="str">
            <v>m²</v>
          </cell>
          <cell r="D630">
            <v>766.43000000000006</v>
          </cell>
          <cell r="E630">
            <v>86.84</v>
          </cell>
          <cell r="F630">
            <v>853.27</v>
          </cell>
        </row>
        <row r="631">
          <cell r="A631" t="str">
            <v>142814</v>
          </cell>
          <cell r="B631" t="str">
            <v>Elemento vazado em vidro tipo veneziana - 20 x 20 x 6 cm</v>
          </cell>
          <cell r="C631" t="str">
            <v>m²</v>
          </cell>
          <cell r="D631">
            <v>470.11</v>
          </cell>
          <cell r="E631">
            <v>57.660000000000004</v>
          </cell>
          <cell r="F631">
            <v>527.77</v>
          </cell>
        </row>
        <row r="632">
          <cell r="A632" t="str">
            <v>143001</v>
          </cell>
          <cell r="B632" t="str">
            <v>Divisória em placas de granito com espessura de 3 cm</v>
          </cell>
          <cell r="C632" t="str">
            <v>m²</v>
          </cell>
          <cell r="D632">
            <v>573.79</v>
          </cell>
          <cell r="E632">
            <v>37.409999999999997</v>
          </cell>
          <cell r="F632">
            <v>611.20000000000005</v>
          </cell>
        </row>
        <row r="633">
          <cell r="A633" t="str">
            <v>143002</v>
          </cell>
          <cell r="B633" t="str">
            <v>Divisória em placas de granilite com espessura de 3 cm</v>
          </cell>
          <cell r="C633" t="str">
            <v>m²</v>
          </cell>
          <cell r="D633">
            <v>140.53</v>
          </cell>
          <cell r="E633">
            <v>0</v>
          </cell>
          <cell r="F633">
            <v>140.53</v>
          </cell>
        </row>
        <row r="634">
          <cell r="A634" t="str">
            <v>143004</v>
          </cell>
          <cell r="B634" t="str">
            <v>Divisória em placas de ardósia com espessura de 2 cm</v>
          </cell>
          <cell r="C634" t="str">
            <v>m²</v>
          </cell>
          <cell r="D634">
            <v>183.62</v>
          </cell>
          <cell r="E634">
            <v>74.83</v>
          </cell>
          <cell r="F634">
            <v>258.45</v>
          </cell>
        </row>
        <row r="635">
          <cell r="A635" t="str">
            <v>143007</v>
          </cell>
          <cell r="B635" t="str">
            <v>Divisória sanitária em painel laminado melamínico estrutural, perfis em alumínio, inclusive ferragem completa para vão de porta</v>
          </cell>
          <cell r="C635" t="str">
            <v>m²</v>
          </cell>
          <cell r="D635">
            <v>366.69</v>
          </cell>
          <cell r="E635">
            <v>0</v>
          </cell>
          <cell r="F635">
            <v>366.69</v>
          </cell>
        </row>
        <row r="636">
          <cell r="A636" t="str">
            <v>143008</v>
          </cell>
          <cell r="B636" t="str">
            <v>Divisão para mictório em placas de mármore branco com 3 cm</v>
          </cell>
          <cell r="C636" t="str">
            <v>m²</v>
          </cell>
          <cell r="D636">
            <v>550.79</v>
          </cell>
          <cell r="E636">
            <v>37.409999999999997</v>
          </cell>
          <cell r="F636">
            <v>588.20000000000005</v>
          </cell>
        </row>
        <row r="637">
          <cell r="A637" t="str">
            <v>143011</v>
          </cell>
          <cell r="B637" t="str">
            <v>Divisória cega tipo naval, acabamento em laminado fenólico melamínico, com 3,5 cm</v>
          </cell>
          <cell r="C637" t="str">
            <v>m²</v>
          </cell>
          <cell r="D637">
            <v>80.64</v>
          </cell>
          <cell r="E637">
            <v>0</v>
          </cell>
          <cell r="F637">
            <v>80.64</v>
          </cell>
        </row>
        <row r="638">
          <cell r="A638" t="str">
            <v>143016</v>
          </cell>
          <cell r="B638" t="str">
            <v>Fechamento e divisória em placas de gesso acartonado, resistência ao fogo 60 minutos, espessura total de 12 cm, com miolo em lã de vidro</v>
          </cell>
          <cell r="C638" t="str">
            <v>m²</v>
          </cell>
          <cell r="D638">
            <v>102.85000000000001</v>
          </cell>
          <cell r="E638">
            <v>0</v>
          </cell>
          <cell r="F638">
            <v>102.85000000000001</v>
          </cell>
        </row>
        <row r="639">
          <cell r="A639" t="str">
            <v>143019</v>
          </cell>
          <cell r="B639" t="str">
            <v>Divisória cega tipo naval com miolo mineral, acabamento em laminado melamínico, com 3,5 cm</v>
          </cell>
          <cell r="C639" t="str">
            <v>m²</v>
          </cell>
          <cell r="D639">
            <v>89.49</v>
          </cell>
          <cell r="E639">
            <v>0</v>
          </cell>
          <cell r="F639">
            <v>89.49</v>
          </cell>
        </row>
        <row r="640">
          <cell r="A640" t="str">
            <v>143023</v>
          </cell>
          <cell r="B640" t="str">
            <v>Divisória painel/vidro/vidro tipo naval, acabamento em laminado fenólico melamínico, com 3,5 cm</v>
          </cell>
          <cell r="C640" t="str">
            <v>m²</v>
          </cell>
          <cell r="D640">
            <v>97</v>
          </cell>
          <cell r="E640">
            <v>0</v>
          </cell>
          <cell r="F640">
            <v>97</v>
          </cell>
        </row>
        <row r="641">
          <cell r="A641" t="str">
            <v>143024</v>
          </cell>
          <cell r="B641" t="str">
            <v>Divisória em PVC com perfis de alumínio anodizado, espessura de 35 mm</v>
          </cell>
          <cell r="C641" t="str">
            <v>m²</v>
          </cell>
          <cell r="D641">
            <v>153.86000000000001</v>
          </cell>
          <cell r="E641">
            <v>0</v>
          </cell>
          <cell r="F641">
            <v>153.86000000000001</v>
          </cell>
        </row>
        <row r="642">
          <cell r="A642" t="str">
            <v>143026</v>
          </cell>
          <cell r="B642" t="str">
            <v>Fechamento e divisória em placas de gesso acartonado, resistência ao fogo 30 minutos, espessura total de 7,3 cm</v>
          </cell>
          <cell r="C642" t="str">
            <v>m²</v>
          </cell>
          <cell r="D642">
            <v>72.55</v>
          </cell>
          <cell r="E642">
            <v>0</v>
          </cell>
          <cell r="F642">
            <v>72.55</v>
          </cell>
        </row>
        <row r="643">
          <cell r="A643" t="str">
            <v>143027</v>
          </cell>
          <cell r="B643" t="str">
            <v>Fechamento e divisória em placas de gesso acartonado, resistência ao fogo 30 minutos, espessura total de 7,3 cm, com miolo em lã de rocha</v>
          </cell>
          <cell r="C643" t="str">
            <v>m²</v>
          </cell>
          <cell r="D643">
            <v>104.06</v>
          </cell>
          <cell r="E643">
            <v>0</v>
          </cell>
          <cell r="F643">
            <v>104.06</v>
          </cell>
        </row>
        <row r="644">
          <cell r="A644" t="str">
            <v>143030</v>
          </cell>
          <cell r="B644" t="str">
            <v>Fechamento e divisória em placas de gesso acartonado, resistência ao fogo 30 minutos, espessura total de 10 cm, com miolo em lã de rocha</v>
          </cell>
          <cell r="C644" t="str">
            <v>m²</v>
          </cell>
          <cell r="D644">
            <v>122.84</v>
          </cell>
          <cell r="E644">
            <v>0</v>
          </cell>
          <cell r="F644">
            <v>122.84</v>
          </cell>
        </row>
        <row r="645">
          <cell r="A645" t="str">
            <v>143031</v>
          </cell>
          <cell r="B645" t="str">
            <v>Fechamento e divisória em placas de gesso acartonado, resistência ao fogo 30 minutos, espessura total de 10 cm</v>
          </cell>
          <cell r="C645" t="str">
            <v>m²</v>
          </cell>
          <cell r="D645">
            <v>93.38</v>
          </cell>
          <cell r="E645">
            <v>0</v>
          </cell>
          <cell r="F645">
            <v>93.38</v>
          </cell>
        </row>
        <row r="646">
          <cell r="A646" t="str">
            <v>143041</v>
          </cell>
          <cell r="B646" t="str">
            <v>Fechamento/divisória em placas de gesso acartonado, resistência a umidade, resistência ao fogo 30 minutos, espessura total de 10 cm, com miolo em lã de rocha</v>
          </cell>
          <cell r="C646" t="str">
            <v>m²</v>
          </cell>
          <cell r="D646">
            <v>154.38</v>
          </cell>
          <cell r="E646">
            <v>0</v>
          </cell>
          <cell r="F646">
            <v>154.38</v>
          </cell>
        </row>
        <row r="647">
          <cell r="A647" t="str">
            <v>143044</v>
          </cell>
          <cell r="B647" t="str">
            <v>Fechamento/divisória em placas duplas de gesso acartonado, resistência ao fogo 60 minutos, espessura total de 12 cm, miolo em lã de vidro</v>
          </cell>
          <cell r="C647" t="str">
            <v>m²</v>
          </cell>
          <cell r="D647">
            <v>143</v>
          </cell>
          <cell r="E647">
            <v>0</v>
          </cell>
          <cell r="F647">
            <v>143</v>
          </cell>
        </row>
        <row r="648">
          <cell r="A648" t="str">
            <v>143086</v>
          </cell>
          <cell r="B648" t="str">
            <v>Divisória em placas de granilite com espessura de 4 cm</v>
          </cell>
          <cell r="C648" t="str">
            <v>m²</v>
          </cell>
          <cell r="D648">
            <v>143.71</v>
          </cell>
          <cell r="E648">
            <v>34.71</v>
          </cell>
          <cell r="F648">
            <v>178.42000000000002</v>
          </cell>
        </row>
        <row r="649">
          <cell r="A649" t="str">
            <v>143087</v>
          </cell>
          <cell r="B649" t="str">
            <v>Divisória em placas duplas de gesso acartonado, sistema ´dry wall´, espessura total de 13 cm, resistência ao fogo de 120 minutos, referência 2RF / 2RF</v>
          </cell>
          <cell r="C649" t="str">
            <v>m²</v>
          </cell>
          <cell r="D649">
            <v>147.18</v>
          </cell>
          <cell r="E649">
            <v>0</v>
          </cell>
          <cell r="F649">
            <v>147.18</v>
          </cell>
        </row>
        <row r="650">
          <cell r="A650" t="str">
            <v>143088</v>
          </cell>
          <cell r="B650" t="str">
            <v>Divisória em placas duplas de gesso acartonado, sistema ´dry wall´, espessura total de 12 cm, resistência ao fogo de 60 minutos, referência 2ST / 2RU</v>
          </cell>
          <cell r="C650" t="str">
            <v>m²</v>
          </cell>
          <cell r="D650">
            <v>119.31</v>
          </cell>
          <cell r="E650">
            <v>0</v>
          </cell>
          <cell r="F650">
            <v>119.31</v>
          </cell>
        </row>
        <row r="651">
          <cell r="A651" t="str">
            <v>143089</v>
          </cell>
          <cell r="B651" t="str">
            <v>Divisória em placas duplas de gesso acartonado, sistema ´dry wall´, espessura total de 12 cm, resistência ao fogo de 60 minutos, referência 2RU / 2RU</v>
          </cell>
          <cell r="C651" t="str">
            <v>m²</v>
          </cell>
          <cell r="D651">
            <v>121.99000000000001</v>
          </cell>
          <cell r="E651">
            <v>0</v>
          </cell>
          <cell r="F651">
            <v>121.99000000000001</v>
          </cell>
        </row>
        <row r="652">
          <cell r="A652" t="str">
            <v>143090</v>
          </cell>
          <cell r="B652" t="str">
            <v>Divisória em placas duplas de gesso acartonado, sistema ´dry wall´, espessura total de 9,8 cm, resistência ao fogo de 60 minutos, referência 2ST / 2ST LM</v>
          </cell>
          <cell r="C652" t="str">
            <v>m²</v>
          </cell>
          <cell r="D652">
            <v>123.67</v>
          </cell>
          <cell r="E652">
            <v>0</v>
          </cell>
          <cell r="F652">
            <v>123.67</v>
          </cell>
        </row>
        <row r="653">
          <cell r="A653" t="str">
            <v>143091</v>
          </cell>
          <cell r="B653" t="str">
            <v>Divisória em placas duplas de gesso acartonado, sistema ´dry wall´, espessura total de 9,8 cm, resistência ao fogo de 60 minutos, referência 2RU / 2RU LM</v>
          </cell>
          <cell r="C653" t="str">
            <v>m²</v>
          </cell>
          <cell r="D653">
            <v>149.25</v>
          </cell>
          <cell r="E653">
            <v>0</v>
          </cell>
          <cell r="F653">
            <v>149.25</v>
          </cell>
        </row>
        <row r="654">
          <cell r="A654" t="str">
            <v>143092</v>
          </cell>
          <cell r="B654" t="str">
            <v>Divisória em placas duplas de gesso acartonado, sistema ´dry wall´, espessura total de 9,8 cm, resistência ao fogo de 60 minutos, referência 2ST / 2RU LM</v>
          </cell>
          <cell r="C654" t="str">
            <v>m²</v>
          </cell>
          <cell r="D654">
            <v>129.55000000000001</v>
          </cell>
          <cell r="E654">
            <v>0</v>
          </cell>
          <cell r="F654">
            <v>129.55000000000001</v>
          </cell>
        </row>
        <row r="655">
          <cell r="A655" t="str">
            <v>144004</v>
          </cell>
          <cell r="B655" t="str">
            <v>Recolocação de divisórias em chapas com montantes metálicos</v>
          </cell>
          <cell r="C655" t="str">
            <v>m²</v>
          </cell>
          <cell r="D655">
            <v>0</v>
          </cell>
          <cell r="E655">
            <v>20.87</v>
          </cell>
          <cell r="F655">
            <v>20.87</v>
          </cell>
        </row>
        <row r="656">
          <cell r="A656" t="str">
            <v>150101</v>
          </cell>
          <cell r="B656" t="str">
            <v>Estrutura de madeira tesourada para telha de barro - vãos até 7,00 m</v>
          </cell>
          <cell r="C656" t="str">
            <v>m²</v>
          </cell>
          <cell r="D656">
            <v>49.58</v>
          </cell>
          <cell r="E656">
            <v>26.09</v>
          </cell>
          <cell r="F656">
            <v>75.67</v>
          </cell>
        </row>
        <row r="657">
          <cell r="A657" t="str">
            <v>150102</v>
          </cell>
          <cell r="B657" t="str">
            <v>Estrutura de madeira tesourada para telha de barro - vãos de 7,01 a 10,00 m</v>
          </cell>
          <cell r="C657" t="str">
            <v>m²</v>
          </cell>
          <cell r="D657">
            <v>53.18</v>
          </cell>
          <cell r="E657">
            <v>27.13</v>
          </cell>
          <cell r="F657">
            <v>80.31</v>
          </cell>
        </row>
        <row r="658">
          <cell r="A658" t="str">
            <v>150103</v>
          </cell>
          <cell r="B658" t="str">
            <v>Estrutura de madeira tesourada para telha de barro - vãos de 10,01 a 13,00 m</v>
          </cell>
          <cell r="C658" t="str">
            <v>m²</v>
          </cell>
          <cell r="D658">
            <v>56.79</v>
          </cell>
          <cell r="E658">
            <v>28.17</v>
          </cell>
          <cell r="F658">
            <v>84.960000000000008</v>
          </cell>
        </row>
        <row r="659">
          <cell r="A659" t="str">
            <v>150104</v>
          </cell>
          <cell r="B659" t="str">
            <v>Estrutura de madeira tesourada para telha de barro - vãos de 13,01 a 18,00 m</v>
          </cell>
          <cell r="C659" t="str">
            <v>m²</v>
          </cell>
          <cell r="D659">
            <v>62.28</v>
          </cell>
          <cell r="E659">
            <v>30.26</v>
          </cell>
          <cell r="F659">
            <v>92.54</v>
          </cell>
        </row>
        <row r="660">
          <cell r="A660" t="str">
            <v>150111</v>
          </cell>
          <cell r="B660" t="str">
            <v>Estrutura de madeira tesourada para telha perfil ondulado - vãos até 7,00 m</v>
          </cell>
          <cell r="C660" t="str">
            <v>m²</v>
          </cell>
          <cell r="D660">
            <v>34.01</v>
          </cell>
          <cell r="E660">
            <v>19.829999999999998</v>
          </cell>
          <cell r="F660">
            <v>53.84</v>
          </cell>
        </row>
        <row r="661">
          <cell r="A661" t="str">
            <v>150112</v>
          </cell>
          <cell r="B661" t="str">
            <v>Estrutura de madeira tesourada para telha perfil ondulado - vãos 7,01 a 10,00 m</v>
          </cell>
          <cell r="C661" t="str">
            <v>m²</v>
          </cell>
          <cell r="D661">
            <v>37.619999999999997</v>
          </cell>
          <cell r="E661">
            <v>20.87</v>
          </cell>
          <cell r="F661">
            <v>58.49</v>
          </cell>
        </row>
        <row r="662">
          <cell r="A662" t="str">
            <v>150113</v>
          </cell>
          <cell r="B662" t="str">
            <v>Estrutura de madeira tesourada para telha perfil ondulado - vãos 10,01 a 13,00 m</v>
          </cell>
          <cell r="C662" t="str">
            <v>m²</v>
          </cell>
          <cell r="D662">
            <v>41.22</v>
          </cell>
          <cell r="E662">
            <v>21.91</v>
          </cell>
          <cell r="F662">
            <v>63.13</v>
          </cell>
        </row>
        <row r="663">
          <cell r="A663" t="str">
            <v>150114</v>
          </cell>
          <cell r="B663" t="str">
            <v>Estrutura de madeira tesourada para telha perfil ondulado - vãos 13,01 a 18,00 m</v>
          </cell>
          <cell r="C663" t="str">
            <v>m²</v>
          </cell>
          <cell r="D663">
            <v>44.99</v>
          </cell>
          <cell r="E663">
            <v>24</v>
          </cell>
          <cell r="F663">
            <v>68.989999999999995</v>
          </cell>
        </row>
        <row r="664">
          <cell r="A664" t="str">
            <v>150121</v>
          </cell>
          <cell r="B664" t="str">
            <v>Estrutura pontaletada para telhas de barro</v>
          </cell>
          <cell r="C664" t="str">
            <v>m²</v>
          </cell>
          <cell r="D664">
            <v>37.32</v>
          </cell>
          <cell r="E664">
            <v>25.04</v>
          </cell>
          <cell r="F664">
            <v>62.36</v>
          </cell>
        </row>
        <row r="665">
          <cell r="A665" t="str">
            <v>150122</v>
          </cell>
          <cell r="B665" t="str">
            <v>Estrutura pontaletada para telhas onduladas</v>
          </cell>
          <cell r="C665" t="str">
            <v>m²</v>
          </cell>
          <cell r="D665">
            <v>28.1</v>
          </cell>
          <cell r="E665">
            <v>18.78</v>
          </cell>
          <cell r="F665">
            <v>46.88</v>
          </cell>
        </row>
        <row r="666">
          <cell r="A666" t="str">
            <v>150131</v>
          </cell>
          <cell r="B666" t="str">
            <v>Estrutura em terças para telhas de barro</v>
          </cell>
          <cell r="C666" t="str">
            <v>m²</v>
          </cell>
          <cell r="D666">
            <v>34.68</v>
          </cell>
          <cell r="E666">
            <v>13.57</v>
          </cell>
          <cell r="F666">
            <v>48.25</v>
          </cell>
        </row>
        <row r="667">
          <cell r="A667" t="str">
            <v>150132</v>
          </cell>
          <cell r="B667" t="str">
            <v>Estrutura em terças para telhas perfil e material qualquer, exceto barro</v>
          </cell>
          <cell r="C667" t="str">
            <v>m²</v>
          </cell>
          <cell r="D667">
            <v>10.57</v>
          </cell>
          <cell r="E667">
            <v>2.66</v>
          </cell>
          <cell r="F667">
            <v>13.23</v>
          </cell>
        </row>
        <row r="668">
          <cell r="A668" t="str">
            <v>150133</v>
          </cell>
          <cell r="B668" t="str">
            <v>Estrutura em terças para telhas perfil trapezoidal</v>
          </cell>
          <cell r="C668" t="str">
            <v>m²</v>
          </cell>
          <cell r="D668">
            <v>6.62</v>
          </cell>
          <cell r="E668">
            <v>2.66</v>
          </cell>
          <cell r="F668">
            <v>9.2799999999999994</v>
          </cell>
        </row>
        <row r="669">
          <cell r="A669" t="str">
            <v>150303</v>
          </cell>
          <cell r="B669" t="str">
            <v>Fornecimento e montagem de estrutura em aço ASTM-A36, sem pintura</v>
          </cell>
          <cell r="C669" t="str">
            <v>kg</v>
          </cell>
          <cell r="D669">
            <v>11.9</v>
          </cell>
          <cell r="E669">
            <v>0</v>
          </cell>
          <cell r="F669">
            <v>11.9</v>
          </cell>
        </row>
        <row r="670">
          <cell r="A670" t="str">
            <v>150311</v>
          </cell>
          <cell r="B670" t="str">
            <v>Fornecimento e montagem de estrutura em aço patinável, sem pintura</v>
          </cell>
          <cell r="C670" t="str">
            <v>kg</v>
          </cell>
          <cell r="D670">
            <v>14.58</v>
          </cell>
          <cell r="E670">
            <v>0</v>
          </cell>
          <cell r="F670">
            <v>14.58</v>
          </cell>
        </row>
        <row r="671">
          <cell r="A671" t="str">
            <v>150529</v>
          </cell>
          <cell r="B671" t="str">
            <v>Placas, vigas e pilares em concreto armado pré-moldado - fck= 40 MPa</v>
          </cell>
          <cell r="C671" t="str">
            <v>m³</v>
          </cell>
          <cell r="D671">
            <v>1252.5999999999999</v>
          </cell>
          <cell r="E671">
            <v>338.45</v>
          </cell>
          <cell r="F671">
            <v>1591.05</v>
          </cell>
        </row>
        <row r="672">
          <cell r="A672" t="str">
            <v>150530</v>
          </cell>
          <cell r="B672" t="str">
            <v>Mobiliário em concreto armado pré-moldado - fck= 40 MPa</v>
          </cell>
          <cell r="C672" t="str">
            <v>m³</v>
          </cell>
          <cell r="D672">
            <v>1254.33</v>
          </cell>
          <cell r="E672">
            <v>398.52</v>
          </cell>
          <cell r="F672">
            <v>1652.8500000000001</v>
          </cell>
        </row>
        <row r="673">
          <cell r="A673" t="str">
            <v>150552</v>
          </cell>
          <cell r="B673" t="str">
            <v>Placas, vigas e pilares em concreto armado, pré-moldado - fck= 35 MPa</v>
          </cell>
          <cell r="C673" t="str">
            <v>m³</v>
          </cell>
          <cell r="D673">
            <v>1005.82</v>
          </cell>
          <cell r="E673">
            <v>302.79000000000002</v>
          </cell>
          <cell r="F673">
            <v>1308.6099999999999</v>
          </cell>
        </row>
        <row r="674">
          <cell r="A674" t="str">
            <v>150553</v>
          </cell>
          <cell r="B674" t="str">
            <v>Placas, vigas e pilares em concreto armado, pré-moldado - fck= 25 MPa</v>
          </cell>
          <cell r="C674" t="str">
            <v>m³</v>
          </cell>
          <cell r="D674">
            <v>966.55000000000007</v>
          </cell>
          <cell r="E674">
            <v>302.79000000000002</v>
          </cell>
          <cell r="F674">
            <v>1269.3399999999999</v>
          </cell>
        </row>
        <row r="675">
          <cell r="A675" t="str">
            <v>150554</v>
          </cell>
          <cell r="B675" t="str">
            <v>Mobiliário em concreto armado, pré-moldado - fck= 25 MPa</v>
          </cell>
          <cell r="C675" t="str">
            <v>m³</v>
          </cell>
          <cell r="D675">
            <v>1070.43</v>
          </cell>
          <cell r="E675">
            <v>362.15000000000003</v>
          </cell>
          <cell r="F675">
            <v>1432.58</v>
          </cell>
        </row>
        <row r="676">
          <cell r="A676" t="str">
            <v>152002</v>
          </cell>
          <cell r="B676" t="str">
            <v>Fornecimento de peças diversas para estrutura em madeira</v>
          </cell>
          <cell r="C676" t="str">
            <v>m³</v>
          </cell>
          <cell r="D676">
            <v>1733.69</v>
          </cell>
          <cell r="E676">
            <v>626.1</v>
          </cell>
          <cell r="F676">
            <v>2359.79</v>
          </cell>
        </row>
        <row r="677">
          <cell r="A677" t="str">
            <v>152004</v>
          </cell>
          <cell r="B677" t="str">
            <v>Recolocação de peças lineares em madeira com seção até 60 cm²</v>
          </cell>
          <cell r="C677" t="str">
            <v>m</v>
          </cell>
          <cell r="D677">
            <v>0.05</v>
          </cell>
          <cell r="E677">
            <v>2.93</v>
          </cell>
          <cell r="F677">
            <v>2.98</v>
          </cell>
        </row>
        <row r="678">
          <cell r="A678" t="str">
            <v>152006</v>
          </cell>
          <cell r="B678" t="str">
            <v>Recolocação de peças lineares em madeira com seção superior a 60 cm²</v>
          </cell>
          <cell r="C678" t="str">
            <v>m</v>
          </cell>
          <cell r="D678">
            <v>0.13</v>
          </cell>
          <cell r="E678">
            <v>7.72</v>
          </cell>
          <cell r="F678">
            <v>7.8500000000000005</v>
          </cell>
        </row>
        <row r="679">
          <cell r="A679" t="str">
            <v>160201</v>
          </cell>
          <cell r="B679" t="str">
            <v>Telha de barro tipo italiana</v>
          </cell>
          <cell r="C679" t="str">
            <v>m²</v>
          </cell>
          <cell r="D679">
            <v>18.88</v>
          </cell>
          <cell r="E679">
            <v>14.86</v>
          </cell>
          <cell r="F679">
            <v>33.74</v>
          </cell>
        </row>
        <row r="680">
          <cell r="A680" t="str">
            <v>160202</v>
          </cell>
          <cell r="B680" t="str">
            <v>Telha de barro tipo francesa</v>
          </cell>
          <cell r="C680" t="str">
            <v>m²</v>
          </cell>
          <cell r="D680">
            <v>25.12</v>
          </cell>
          <cell r="E680">
            <v>14.86</v>
          </cell>
          <cell r="F680">
            <v>39.979999999999997</v>
          </cell>
        </row>
        <row r="681">
          <cell r="A681" t="str">
            <v>160203</v>
          </cell>
          <cell r="B681" t="str">
            <v>Telha de barro tipo romana</v>
          </cell>
          <cell r="C681" t="str">
            <v>m²</v>
          </cell>
          <cell r="D681">
            <v>16.8</v>
          </cell>
          <cell r="E681">
            <v>14.86</v>
          </cell>
          <cell r="F681">
            <v>31.66</v>
          </cell>
        </row>
        <row r="682">
          <cell r="A682" t="str">
            <v>160206</v>
          </cell>
          <cell r="B682" t="str">
            <v>Telha de barro tipo plan</v>
          </cell>
          <cell r="C682" t="str">
            <v>m²</v>
          </cell>
          <cell r="D682">
            <v>38.07</v>
          </cell>
          <cell r="E682">
            <v>22.29</v>
          </cell>
          <cell r="F682">
            <v>60.36</v>
          </cell>
        </row>
        <row r="683">
          <cell r="A683" t="str">
            <v>160212</v>
          </cell>
          <cell r="B683" t="str">
            <v>Emboçamento de beiral em telhas de barro</v>
          </cell>
          <cell r="C683" t="str">
            <v>m</v>
          </cell>
          <cell r="D683">
            <v>0.44</v>
          </cell>
          <cell r="E683">
            <v>6.87</v>
          </cell>
          <cell r="F683">
            <v>7.3100000000000005</v>
          </cell>
        </row>
        <row r="684">
          <cell r="A684" t="str">
            <v>160223</v>
          </cell>
          <cell r="B684" t="str">
            <v>Cumeeira de barro emboçado tipos: plan, romana, italiana, francesa e paulistinha</v>
          </cell>
          <cell r="C684" t="str">
            <v>m</v>
          </cell>
          <cell r="D684">
            <v>5.83</v>
          </cell>
          <cell r="E684">
            <v>8.17</v>
          </cell>
          <cell r="F684">
            <v>14</v>
          </cell>
        </row>
        <row r="685">
          <cell r="A685" t="str">
            <v>160227</v>
          </cell>
          <cell r="B685" t="str">
            <v>Espigão de barro emboçado</v>
          </cell>
          <cell r="C685" t="str">
            <v>m</v>
          </cell>
          <cell r="D685">
            <v>8.58</v>
          </cell>
          <cell r="E685">
            <v>8.17</v>
          </cell>
          <cell r="F685">
            <v>16.75</v>
          </cell>
        </row>
        <row r="686">
          <cell r="A686" t="str">
            <v>160301</v>
          </cell>
          <cell r="B686" t="str">
            <v>Telhamento em cimento reforçado com fio sintético CRFS - perfil ondulado de 6 mm</v>
          </cell>
          <cell r="C686" t="str">
            <v>m²</v>
          </cell>
          <cell r="D686">
            <v>19.8</v>
          </cell>
          <cell r="E686">
            <v>8.17</v>
          </cell>
          <cell r="F686">
            <v>27.97</v>
          </cell>
        </row>
        <row r="687">
          <cell r="A687" t="str">
            <v>160302</v>
          </cell>
          <cell r="B687" t="str">
            <v>Telhamento em cimento reforçado com fio sintético CRFS - perfil ondulado de 8 mm</v>
          </cell>
          <cell r="C687" t="str">
            <v>m²</v>
          </cell>
          <cell r="D687">
            <v>25.71</v>
          </cell>
          <cell r="E687">
            <v>8.17</v>
          </cell>
          <cell r="F687">
            <v>33.880000000000003</v>
          </cell>
        </row>
        <row r="688">
          <cell r="A688" t="str">
            <v>160303</v>
          </cell>
          <cell r="B688" t="str">
            <v>Telhamento em cimento reforçado com fio sintético CRFS - perfil trapezoidal de 44 cm</v>
          </cell>
          <cell r="C688" t="str">
            <v>m²</v>
          </cell>
          <cell r="D688">
            <v>55.03</v>
          </cell>
          <cell r="E688">
            <v>8.17</v>
          </cell>
          <cell r="F688">
            <v>63.2</v>
          </cell>
        </row>
        <row r="689">
          <cell r="A689" t="str">
            <v>160304</v>
          </cell>
          <cell r="B689" t="str">
            <v>Telhamento em cimento reforçado com fio sintético CRFS - perfil modulado</v>
          </cell>
          <cell r="C689" t="str">
            <v>m²</v>
          </cell>
          <cell r="D689">
            <v>54.71</v>
          </cell>
          <cell r="E689">
            <v>8.17</v>
          </cell>
          <cell r="F689">
            <v>62.88</v>
          </cell>
        </row>
        <row r="690">
          <cell r="A690" t="str">
            <v>160330</v>
          </cell>
          <cell r="B690" t="str">
            <v>Cumeeira normal em cimento reforçado com fio sintético CRFS - perfil ondulado</v>
          </cell>
          <cell r="C690" t="str">
            <v>m</v>
          </cell>
          <cell r="D690">
            <v>31.96</v>
          </cell>
          <cell r="E690">
            <v>4.08</v>
          </cell>
          <cell r="F690">
            <v>36.04</v>
          </cell>
        </row>
        <row r="691">
          <cell r="A691" t="str">
            <v>160331</v>
          </cell>
          <cell r="B691" t="str">
            <v>Cumeeira universal em cimento reforçado com fio sintético CRFS - perfil ondulado</v>
          </cell>
          <cell r="C691" t="str">
            <v>m</v>
          </cell>
          <cell r="D691">
            <v>27.740000000000002</v>
          </cell>
          <cell r="E691">
            <v>4.08</v>
          </cell>
          <cell r="F691">
            <v>31.82</v>
          </cell>
        </row>
        <row r="692">
          <cell r="A692" t="str">
            <v>160332</v>
          </cell>
          <cell r="B692" t="str">
            <v>Cumeeira normal em cimento reforçado com fio sintético CRFS - perfil trapezoidal 44 cm</v>
          </cell>
          <cell r="C692" t="str">
            <v>m</v>
          </cell>
          <cell r="D692">
            <v>41.1</v>
          </cell>
          <cell r="E692">
            <v>4.08</v>
          </cell>
          <cell r="F692">
            <v>45.18</v>
          </cell>
        </row>
        <row r="693">
          <cell r="A693" t="str">
            <v>160333</v>
          </cell>
          <cell r="B693" t="str">
            <v>Cumeeira normal em cimento reforçado com fio sintético CRFS - perfil modulado</v>
          </cell>
          <cell r="C693" t="str">
            <v>m</v>
          </cell>
          <cell r="D693">
            <v>60.230000000000004</v>
          </cell>
          <cell r="E693">
            <v>4.08</v>
          </cell>
          <cell r="F693">
            <v>64.31</v>
          </cell>
        </row>
        <row r="694">
          <cell r="A694" t="str">
            <v>160336</v>
          </cell>
          <cell r="B694" t="str">
            <v>Espigão em cimento reforçado com fio sintético CRFS - perfil ondulado</v>
          </cell>
          <cell r="C694" t="str">
            <v>m</v>
          </cell>
          <cell r="D694">
            <v>20.41</v>
          </cell>
          <cell r="E694">
            <v>4.08</v>
          </cell>
          <cell r="F694">
            <v>24.490000000000002</v>
          </cell>
        </row>
        <row r="695">
          <cell r="A695" t="str">
            <v>160337</v>
          </cell>
          <cell r="B695" t="str">
            <v>Espigão em cimento reforçado com fio sintético CRFS - perfil modulado</v>
          </cell>
          <cell r="C695" t="str">
            <v>m</v>
          </cell>
          <cell r="D695">
            <v>27.740000000000002</v>
          </cell>
          <cell r="E695">
            <v>4.08</v>
          </cell>
          <cell r="F695">
            <v>31.82</v>
          </cell>
        </row>
        <row r="696">
          <cell r="A696" t="str">
            <v>160340</v>
          </cell>
          <cell r="B696" t="str">
            <v>Rufo em cimento reforçado com fio sintético CRFS - perfil ondulado</v>
          </cell>
          <cell r="C696" t="str">
            <v>m</v>
          </cell>
          <cell r="D696">
            <v>23.06</v>
          </cell>
          <cell r="E696">
            <v>4.08</v>
          </cell>
          <cell r="F696">
            <v>27.14</v>
          </cell>
        </row>
        <row r="697">
          <cell r="A697" t="str">
            <v>161002</v>
          </cell>
          <cell r="B697" t="str">
            <v>Telha em fibra vegetal, perfil ondulado com espessura de 3 mm</v>
          </cell>
          <cell r="C697" t="str">
            <v>m²</v>
          </cell>
          <cell r="D697">
            <v>29.650000000000002</v>
          </cell>
          <cell r="E697">
            <v>13.280000000000001</v>
          </cell>
          <cell r="F697">
            <v>42.93</v>
          </cell>
        </row>
        <row r="698">
          <cell r="A698" t="str">
            <v>161010</v>
          </cell>
          <cell r="B698" t="str">
            <v>Cumeeira em fibra vegetal, lisa com espessura de 3 mm</v>
          </cell>
          <cell r="C698" t="str">
            <v>m</v>
          </cell>
          <cell r="D698">
            <v>53.75</v>
          </cell>
          <cell r="E698">
            <v>4.5</v>
          </cell>
          <cell r="F698">
            <v>58.25</v>
          </cell>
        </row>
        <row r="699">
          <cell r="A699" t="str">
            <v>161202</v>
          </cell>
          <cell r="B699" t="str">
            <v>Telhamento em chapa de aço pré-pintada com epóxi e poliéster, perfil ondulado, com espessura de 0,50 mm</v>
          </cell>
          <cell r="C699" t="str">
            <v>m²</v>
          </cell>
          <cell r="D699">
            <v>44.02</v>
          </cell>
          <cell r="E699">
            <v>8.17</v>
          </cell>
          <cell r="F699">
            <v>52.19</v>
          </cell>
        </row>
        <row r="700">
          <cell r="A700" t="str">
            <v>161204</v>
          </cell>
          <cell r="B700" t="str">
            <v>Telhamento em chapa de aço pré-pintada com epóxi e poliéster, perfil ondulado calandrado, com espessura de 0,80 mm</v>
          </cell>
          <cell r="C700" t="str">
            <v>m²</v>
          </cell>
          <cell r="D700">
            <v>73.69</v>
          </cell>
          <cell r="E700">
            <v>8.17</v>
          </cell>
          <cell r="F700">
            <v>81.86</v>
          </cell>
        </row>
        <row r="701">
          <cell r="A701" t="str">
            <v>161205</v>
          </cell>
          <cell r="B701" t="str">
            <v>Telhamento em chapa de aço pré-pintada com epóxi e poliéster, perfil trapezoidal, com espessura de 0,80 mm e altura de 100 mm</v>
          </cell>
          <cell r="C701" t="str">
            <v>m²</v>
          </cell>
          <cell r="D701">
            <v>58.72</v>
          </cell>
          <cell r="E701">
            <v>8.17</v>
          </cell>
          <cell r="F701">
            <v>66.89</v>
          </cell>
        </row>
        <row r="702">
          <cell r="A702" t="str">
            <v>161206</v>
          </cell>
          <cell r="B702" t="str">
            <v>Telhamento em chapa de aço pré-pintada com epóxi e poliéster, perfil trapezoidal, com espessura de 0,50 mm e altura 40 mm</v>
          </cell>
          <cell r="C702" t="str">
            <v>m²</v>
          </cell>
          <cell r="D702">
            <v>44.07</v>
          </cell>
          <cell r="E702">
            <v>8.17</v>
          </cell>
          <cell r="F702">
            <v>52.24</v>
          </cell>
        </row>
        <row r="703">
          <cell r="A703" t="str">
            <v>161220</v>
          </cell>
          <cell r="B703" t="str">
            <v>Cumeeira em chapa de aço pré-pintada com epóxi e poliéster, perfil trapezoidal, com espessura de 0,50 mm</v>
          </cell>
          <cell r="C703" t="str">
            <v>m</v>
          </cell>
          <cell r="D703">
            <v>33.47</v>
          </cell>
          <cell r="E703">
            <v>4.08</v>
          </cell>
          <cell r="F703">
            <v>37.549999999999997</v>
          </cell>
        </row>
        <row r="704">
          <cell r="A704" t="str">
            <v>161222</v>
          </cell>
          <cell r="B704" t="str">
            <v>Cumeeira em chapa de aço pré-pintada com epóxi e poliéster, perfil ondulado, com espessura de 0,50 mm</v>
          </cell>
          <cell r="C704" t="str">
            <v>m</v>
          </cell>
          <cell r="D704">
            <v>33.29</v>
          </cell>
          <cell r="E704">
            <v>4.08</v>
          </cell>
          <cell r="F704">
            <v>37.369999999999997</v>
          </cell>
        </row>
        <row r="705">
          <cell r="A705" t="str">
            <v>161306</v>
          </cell>
          <cell r="B705" t="str">
            <v>Telhamento em chapa de aço pré-pintada com epóxi e poliéster, tipo sanduiche, espessura de 0,50 mm, com lã de rocha</v>
          </cell>
          <cell r="C705" t="str">
            <v>m²</v>
          </cell>
          <cell r="D705">
            <v>72.099999999999994</v>
          </cell>
          <cell r="E705">
            <v>20.62</v>
          </cell>
          <cell r="F705">
            <v>92.72</v>
          </cell>
        </row>
        <row r="706">
          <cell r="A706" t="str">
            <v>161307</v>
          </cell>
          <cell r="B706" t="str">
            <v>Telhamento em chapa de aço pré-pintada com epóxi e poliéster, tipo sanduiche, espessura de 0,50 mm, com poliuretano</v>
          </cell>
          <cell r="C706" t="str">
            <v>m²</v>
          </cell>
          <cell r="D706">
            <v>69.3</v>
          </cell>
          <cell r="E706">
            <v>8.92</v>
          </cell>
          <cell r="F706">
            <v>78.22</v>
          </cell>
        </row>
        <row r="707">
          <cell r="A707" t="str">
            <v>161313</v>
          </cell>
          <cell r="B707" t="str">
            <v>Telhamento em chapa de aço com pintura poliéster, tipo sanduíche, espessura de 0,50 mm, com poliestireno expandido</v>
          </cell>
          <cell r="C707" t="str">
            <v>m²</v>
          </cell>
          <cell r="D707">
            <v>70.78</v>
          </cell>
          <cell r="E707">
            <v>8.92</v>
          </cell>
          <cell r="F707">
            <v>79.7</v>
          </cell>
        </row>
        <row r="708">
          <cell r="A708" t="str">
            <v>161314</v>
          </cell>
          <cell r="B708" t="str">
            <v>Telhamento em chapa de aço galvanizado autoportante, perfil trapezoidal, com espessura de 0,80 mm e altura de 120 mm</v>
          </cell>
          <cell r="C708" t="str">
            <v>m²</v>
          </cell>
          <cell r="D708">
            <v>47.4</v>
          </cell>
          <cell r="E708">
            <v>8.17</v>
          </cell>
          <cell r="F708">
            <v>55.57</v>
          </cell>
        </row>
        <row r="709">
          <cell r="A709" t="str">
            <v>161604</v>
          </cell>
          <cell r="B709" t="str">
            <v>Telha ondulada translúcida em polipropileno</v>
          </cell>
          <cell r="C709" t="str">
            <v>m²</v>
          </cell>
          <cell r="D709">
            <v>34.659999999999997</v>
          </cell>
          <cell r="E709">
            <v>8.17</v>
          </cell>
          <cell r="F709">
            <v>42.83</v>
          </cell>
        </row>
        <row r="710">
          <cell r="A710" t="str">
            <v>161616</v>
          </cell>
          <cell r="B710" t="str">
            <v>Telha em poliéster reforçado com fibras de vidro, perfil trapezoidal 49</v>
          </cell>
          <cell r="C710" t="str">
            <v>m²</v>
          </cell>
          <cell r="D710">
            <v>60.82</v>
          </cell>
          <cell r="E710">
            <v>8.17</v>
          </cell>
          <cell r="F710">
            <v>68.989999999999995</v>
          </cell>
        </row>
        <row r="711">
          <cell r="A711" t="str">
            <v>161618</v>
          </cell>
          <cell r="B711" t="str">
            <v>Telha em poliéster reforçado com fibras de vidro, perfil trapezoidal 90</v>
          </cell>
          <cell r="C711" t="str">
            <v>m²</v>
          </cell>
          <cell r="D711">
            <v>74.349999999999994</v>
          </cell>
          <cell r="E711">
            <v>8.17</v>
          </cell>
          <cell r="F711">
            <v>82.52</v>
          </cell>
        </row>
        <row r="712">
          <cell r="A712" t="str">
            <v>161640</v>
          </cell>
          <cell r="B712" t="str">
            <v>Cumeeira para telha de poliéster perfil trapezoidal 49</v>
          </cell>
          <cell r="C712" t="str">
            <v>m</v>
          </cell>
          <cell r="D712">
            <v>102.62</v>
          </cell>
          <cell r="E712">
            <v>4.08</v>
          </cell>
          <cell r="F712">
            <v>106.7</v>
          </cell>
        </row>
        <row r="713">
          <cell r="A713" t="str">
            <v>161642</v>
          </cell>
          <cell r="B713" t="str">
            <v>Cumeeira para telha de poliéster perfil trapezoidal 90</v>
          </cell>
          <cell r="C713" t="str">
            <v>m</v>
          </cell>
          <cell r="D713">
            <v>131.02000000000001</v>
          </cell>
          <cell r="E713">
            <v>4.08</v>
          </cell>
          <cell r="F713">
            <v>135.1</v>
          </cell>
        </row>
        <row r="714">
          <cell r="A714" t="str">
            <v>162002</v>
          </cell>
          <cell r="B714" t="str">
            <v>Telhas de vidro para iluminação tipo francesa</v>
          </cell>
          <cell r="C714" t="str">
            <v>un</v>
          </cell>
          <cell r="D714">
            <v>32.15</v>
          </cell>
          <cell r="E714">
            <v>2.04</v>
          </cell>
          <cell r="F714">
            <v>34.19</v>
          </cell>
        </row>
        <row r="715">
          <cell r="A715" t="str">
            <v>162003</v>
          </cell>
          <cell r="B715" t="str">
            <v>Telhas de vidro para iluminação tipo italiana</v>
          </cell>
          <cell r="C715" t="str">
            <v>un</v>
          </cell>
          <cell r="D715">
            <v>40.700000000000003</v>
          </cell>
          <cell r="E715">
            <v>2.04</v>
          </cell>
          <cell r="F715">
            <v>42.74</v>
          </cell>
        </row>
        <row r="716">
          <cell r="A716" t="str">
            <v>162004</v>
          </cell>
          <cell r="B716" t="str">
            <v>Telhas de vidro para iluminação tipo colonial/paulistinha</v>
          </cell>
          <cell r="C716" t="str">
            <v>un</v>
          </cell>
          <cell r="D716">
            <v>32.15</v>
          </cell>
          <cell r="E716">
            <v>2.04</v>
          </cell>
          <cell r="F716">
            <v>34.19</v>
          </cell>
        </row>
        <row r="717">
          <cell r="A717" t="str">
            <v>163002</v>
          </cell>
          <cell r="B717" t="str">
            <v>Domo de acrílico fixado em perfis de alumínio</v>
          </cell>
          <cell r="C717" t="str">
            <v>m²</v>
          </cell>
          <cell r="D717">
            <v>367.73</v>
          </cell>
          <cell r="E717">
            <v>0</v>
          </cell>
          <cell r="F717">
            <v>367.73</v>
          </cell>
        </row>
        <row r="718">
          <cell r="A718" t="str">
            <v>163204</v>
          </cell>
          <cell r="B718" t="str">
            <v>Cobertura curva em chapa de policarbonato compacta de 6 mm</v>
          </cell>
          <cell r="C718" t="str">
            <v>m²</v>
          </cell>
          <cell r="D718">
            <v>84.77</v>
          </cell>
          <cell r="E718">
            <v>39.17</v>
          </cell>
          <cell r="F718">
            <v>123.94</v>
          </cell>
        </row>
        <row r="719">
          <cell r="A719" t="str">
            <v>163212</v>
          </cell>
          <cell r="B719" t="str">
            <v>Cobertura plana em policarbonato alveolar 10 mm</v>
          </cell>
          <cell r="C719" t="str">
            <v>m²</v>
          </cell>
          <cell r="D719">
            <v>101.79</v>
          </cell>
          <cell r="E719">
            <v>35.26</v>
          </cell>
          <cell r="F719">
            <v>137.05000000000001</v>
          </cell>
        </row>
        <row r="720">
          <cell r="A720" t="str">
            <v>163213</v>
          </cell>
          <cell r="B720" t="str">
            <v>Cobertura curva em policarbonato alveolar bronze 10 mm</v>
          </cell>
          <cell r="C720" t="str">
            <v>m²</v>
          </cell>
          <cell r="D720">
            <v>101.79</v>
          </cell>
          <cell r="E720">
            <v>39.17</v>
          </cell>
          <cell r="F720">
            <v>140.96</v>
          </cell>
        </row>
        <row r="721">
          <cell r="A721" t="str">
            <v>163302</v>
          </cell>
          <cell r="B721" t="str">
            <v>Calha, rufo, afins em chapa galvanizada nº 24 - corte 0,33 m</v>
          </cell>
          <cell r="C721" t="str">
            <v>m</v>
          </cell>
          <cell r="D721">
            <v>20.61</v>
          </cell>
          <cell r="E721">
            <v>22.46</v>
          </cell>
          <cell r="F721">
            <v>43.07</v>
          </cell>
        </row>
        <row r="722">
          <cell r="A722" t="str">
            <v>163304</v>
          </cell>
          <cell r="B722" t="str">
            <v>Calha, rufo, afins em chapa galvanizada nº 24 - corte 0,50 m</v>
          </cell>
          <cell r="C722" t="str">
            <v>m</v>
          </cell>
          <cell r="D722">
            <v>31.63</v>
          </cell>
          <cell r="E722">
            <v>28.59</v>
          </cell>
          <cell r="F722">
            <v>60.22</v>
          </cell>
        </row>
        <row r="723">
          <cell r="A723" t="str">
            <v>163306</v>
          </cell>
          <cell r="B723" t="str">
            <v>Calha, rufo, afins em chapa galvanizada nº 24 - corte 1,00 m</v>
          </cell>
          <cell r="C723" t="str">
            <v>m</v>
          </cell>
          <cell r="D723">
            <v>63.440000000000005</v>
          </cell>
          <cell r="E723">
            <v>34.71</v>
          </cell>
          <cell r="F723">
            <v>98.15</v>
          </cell>
        </row>
        <row r="724">
          <cell r="A724" t="str">
            <v>163308</v>
          </cell>
          <cell r="B724" t="str">
            <v>Calha, rufo, afins em chapa galvanizada nº 26 - corte 0,33 m</v>
          </cell>
          <cell r="C724" t="str">
            <v>m</v>
          </cell>
          <cell r="D724">
            <v>16.97</v>
          </cell>
          <cell r="E724">
            <v>22.46</v>
          </cell>
          <cell r="F724">
            <v>39.43</v>
          </cell>
        </row>
        <row r="725">
          <cell r="A725" t="str">
            <v>163310</v>
          </cell>
          <cell r="B725" t="str">
            <v>Calha, rufo, afins em chapa galvanizada nº 26 - corte 0,50 m</v>
          </cell>
          <cell r="C725" t="str">
            <v>m</v>
          </cell>
          <cell r="D725">
            <v>26.36</v>
          </cell>
          <cell r="E725">
            <v>28.59</v>
          </cell>
          <cell r="F725">
            <v>54.95</v>
          </cell>
        </row>
        <row r="726">
          <cell r="A726" t="str">
            <v>163340</v>
          </cell>
          <cell r="B726" t="str">
            <v>Rufo pré-moldado em concreto, de 14 x 50 x 18,5 cm</v>
          </cell>
          <cell r="C726" t="str">
            <v>un</v>
          </cell>
          <cell r="D726">
            <v>6.21</v>
          </cell>
          <cell r="E726">
            <v>0.68</v>
          </cell>
          <cell r="F726">
            <v>6.8900000000000006</v>
          </cell>
        </row>
        <row r="727">
          <cell r="A727" t="str">
            <v>163341</v>
          </cell>
          <cell r="B727" t="str">
            <v>Rufo pré-moldado em concreto, de 20 x 50 x 26 cm</v>
          </cell>
          <cell r="C727" t="str">
            <v>un</v>
          </cell>
          <cell r="D727">
            <v>7.32</v>
          </cell>
          <cell r="E727">
            <v>0.97</v>
          </cell>
          <cell r="F727">
            <v>8.2899999999999991</v>
          </cell>
        </row>
        <row r="728">
          <cell r="A728" t="str">
            <v>164004</v>
          </cell>
          <cell r="B728" t="str">
            <v>Recolocação de cumeeiras e espigões de barro</v>
          </cell>
          <cell r="C728" t="str">
            <v>m</v>
          </cell>
          <cell r="D728">
            <v>1.18</v>
          </cell>
          <cell r="E728">
            <v>8.58</v>
          </cell>
          <cell r="F728">
            <v>9.76</v>
          </cell>
        </row>
        <row r="729">
          <cell r="A729" t="str">
            <v>164006</v>
          </cell>
          <cell r="B729" t="str">
            <v>Recolocação de telha de barro tipo colonial/paulistinha</v>
          </cell>
          <cell r="C729" t="str">
            <v>m²</v>
          </cell>
          <cell r="D729">
            <v>0</v>
          </cell>
          <cell r="E729">
            <v>23.39</v>
          </cell>
          <cell r="F729">
            <v>23.39</v>
          </cell>
        </row>
        <row r="730">
          <cell r="A730" t="str">
            <v>164008</v>
          </cell>
          <cell r="B730" t="str">
            <v>Recolocação de telha de barro tipo plan</v>
          </cell>
          <cell r="C730" t="str">
            <v>m²</v>
          </cell>
          <cell r="D730">
            <v>0</v>
          </cell>
          <cell r="E730">
            <v>23.39</v>
          </cell>
          <cell r="F730">
            <v>23.39</v>
          </cell>
        </row>
        <row r="731">
          <cell r="A731" t="str">
            <v>164009</v>
          </cell>
          <cell r="B731" t="str">
            <v>Recolocação de domo de acrílico, inclusive perfis metálicos de fixação</v>
          </cell>
          <cell r="C731" t="str">
            <v>m²</v>
          </cell>
          <cell r="D731">
            <v>0</v>
          </cell>
          <cell r="E731">
            <v>10.74</v>
          </cell>
          <cell r="F731">
            <v>10.74</v>
          </cell>
        </row>
        <row r="732">
          <cell r="A732" t="str">
            <v>164012</v>
          </cell>
          <cell r="B732" t="str">
            <v>Recolocação de telhas de barro tipo francesa</v>
          </cell>
          <cell r="C732" t="str">
            <v>m²</v>
          </cell>
          <cell r="D732">
            <v>0</v>
          </cell>
          <cell r="E732">
            <v>15.59</v>
          </cell>
          <cell r="F732">
            <v>15.59</v>
          </cell>
        </row>
        <row r="733">
          <cell r="A733" t="str">
            <v>164014</v>
          </cell>
          <cell r="B733" t="str">
            <v>Recolocação de telha em fibrocimento ou CRFS, perfil ondulado</v>
          </cell>
          <cell r="C733" t="str">
            <v>m²</v>
          </cell>
          <cell r="D733">
            <v>1.18</v>
          </cell>
          <cell r="E733">
            <v>8.17</v>
          </cell>
          <cell r="F733">
            <v>9.35</v>
          </cell>
        </row>
        <row r="734">
          <cell r="A734" t="str">
            <v>164015</v>
          </cell>
          <cell r="B734" t="str">
            <v>Recolocação de telha em fibrocimento ou CRFS, perfil modulado, trapezoidal ou maxplac</v>
          </cell>
          <cell r="C734" t="str">
            <v>m²</v>
          </cell>
          <cell r="D734">
            <v>3.54</v>
          </cell>
          <cell r="E734">
            <v>8.17</v>
          </cell>
          <cell r="F734">
            <v>11.71</v>
          </cell>
        </row>
        <row r="735">
          <cell r="A735" t="str">
            <v>170101</v>
          </cell>
          <cell r="B735" t="str">
            <v>Argamassa de proteção com argila expandida</v>
          </cell>
          <cell r="C735" t="str">
            <v>m³</v>
          </cell>
          <cell r="D735">
            <v>439.33</v>
          </cell>
          <cell r="E735">
            <v>153.1</v>
          </cell>
          <cell r="F735">
            <v>592.42999999999995</v>
          </cell>
        </row>
        <row r="736">
          <cell r="A736" t="str">
            <v>170102</v>
          </cell>
          <cell r="B736" t="str">
            <v>Argamassa de regularização e/ou proteção</v>
          </cell>
          <cell r="C736" t="str">
            <v>m³</v>
          </cell>
          <cell r="D736">
            <v>270.41000000000003</v>
          </cell>
          <cell r="E736">
            <v>153.1</v>
          </cell>
          <cell r="F736">
            <v>423.51</v>
          </cell>
        </row>
        <row r="737">
          <cell r="A737" t="str">
            <v>170103</v>
          </cell>
          <cell r="B737" t="str">
            <v>Argamassa com aditivo expansor</v>
          </cell>
          <cell r="C737" t="str">
            <v>m³</v>
          </cell>
          <cell r="D737">
            <v>325.13</v>
          </cell>
          <cell r="E737">
            <v>153.1</v>
          </cell>
          <cell r="F737">
            <v>478.23</v>
          </cell>
        </row>
        <row r="738">
          <cell r="A738" t="str">
            <v>170104</v>
          </cell>
          <cell r="B738" t="str">
            <v>Lastro de concreto impermeabilizado</v>
          </cell>
          <cell r="C738" t="str">
            <v>m³</v>
          </cell>
          <cell r="D738">
            <v>214.85</v>
          </cell>
          <cell r="E738">
            <v>153.1</v>
          </cell>
          <cell r="F738">
            <v>367.95</v>
          </cell>
        </row>
        <row r="739">
          <cell r="A739" t="str">
            <v>170105</v>
          </cell>
          <cell r="B739" t="str">
            <v>Regularização de piso com nata de cimento</v>
          </cell>
          <cell r="C739" t="str">
            <v>m²</v>
          </cell>
          <cell r="D739">
            <v>2.16</v>
          </cell>
          <cell r="E739">
            <v>11.92</v>
          </cell>
          <cell r="F739">
            <v>14.08</v>
          </cell>
        </row>
        <row r="740">
          <cell r="A740" t="str">
            <v>170106</v>
          </cell>
          <cell r="B740" t="str">
            <v>Regularização de piso com nata de cimento e bianco</v>
          </cell>
          <cell r="C740" t="str">
            <v>m²</v>
          </cell>
          <cell r="D740">
            <v>4.3</v>
          </cell>
          <cell r="E740">
            <v>11.71</v>
          </cell>
          <cell r="F740">
            <v>16.010000000000002</v>
          </cell>
        </row>
        <row r="741">
          <cell r="A741" t="str">
            <v>170112</v>
          </cell>
          <cell r="B741" t="str">
            <v>Argamassa de cimento e areia - traço 1:3, com adesivo acrílico</v>
          </cell>
          <cell r="C741" t="str">
            <v>m³</v>
          </cell>
          <cell r="D741">
            <v>742.49</v>
          </cell>
          <cell r="E741">
            <v>153.1</v>
          </cell>
          <cell r="F741">
            <v>895.59</v>
          </cell>
        </row>
        <row r="742">
          <cell r="A742" t="str">
            <v>170202</v>
          </cell>
          <cell r="B742" t="str">
            <v>Chapisco</v>
          </cell>
          <cell r="C742" t="str">
            <v>m²</v>
          </cell>
          <cell r="D742">
            <v>1.35</v>
          </cell>
          <cell r="E742">
            <v>2.27</v>
          </cell>
          <cell r="F742">
            <v>3.62</v>
          </cell>
        </row>
        <row r="743">
          <cell r="A743" t="str">
            <v>170204</v>
          </cell>
          <cell r="B743" t="str">
            <v>Chapisco com bianco</v>
          </cell>
          <cell r="C743" t="str">
            <v>m²</v>
          </cell>
          <cell r="D743">
            <v>3.48</v>
          </cell>
          <cell r="E743">
            <v>2.27</v>
          </cell>
          <cell r="F743">
            <v>5.75</v>
          </cell>
        </row>
        <row r="744">
          <cell r="A744" t="str">
            <v>170206</v>
          </cell>
          <cell r="B744" t="str">
            <v>Chapisco fino peneirado</v>
          </cell>
          <cell r="C744" t="str">
            <v>m²</v>
          </cell>
          <cell r="D744">
            <v>1.37</v>
          </cell>
          <cell r="E744">
            <v>3.3200000000000003</v>
          </cell>
          <cell r="F744">
            <v>4.6900000000000004</v>
          </cell>
        </row>
        <row r="745">
          <cell r="A745" t="str">
            <v>170208</v>
          </cell>
          <cell r="B745" t="str">
            <v>Chapisco rústico com pedra britada nº 1</v>
          </cell>
          <cell r="C745" t="str">
            <v>m²</v>
          </cell>
          <cell r="D745">
            <v>2.2799999999999998</v>
          </cell>
          <cell r="E745">
            <v>3.5100000000000002</v>
          </cell>
          <cell r="F745">
            <v>5.79</v>
          </cell>
        </row>
        <row r="746">
          <cell r="A746" t="str">
            <v>170212</v>
          </cell>
          <cell r="B746" t="str">
            <v>Emboço comum</v>
          </cell>
          <cell r="C746" t="str">
            <v>m²</v>
          </cell>
          <cell r="D746">
            <v>4.5599999999999996</v>
          </cell>
          <cell r="E746">
            <v>6.23</v>
          </cell>
          <cell r="F746">
            <v>10.790000000000001</v>
          </cell>
        </row>
        <row r="747">
          <cell r="A747" t="str">
            <v>170214</v>
          </cell>
          <cell r="B747" t="str">
            <v>Emboço desempenado com espuma de poliéster</v>
          </cell>
          <cell r="C747" t="str">
            <v>m²</v>
          </cell>
          <cell r="D747">
            <v>4.5599999999999996</v>
          </cell>
          <cell r="E747">
            <v>8.58</v>
          </cell>
          <cell r="F747">
            <v>13.14</v>
          </cell>
        </row>
        <row r="748">
          <cell r="A748" t="str">
            <v>170222</v>
          </cell>
          <cell r="B748" t="str">
            <v>Reboco</v>
          </cell>
          <cell r="C748" t="str">
            <v>m²</v>
          </cell>
          <cell r="D748">
            <v>0.88</v>
          </cell>
          <cell r="E748">
            <v>5.37</v>
          </cell>
          <cell r="F748">
            <v>6.25</v>
          </cell>
        </row>
        <row r="749">
          <cell r="A749" t="str">
            <v>170226</v>
          </cell>
          <cell r="B749" t="str">
            <v>Barra lisa com acabamento em nata de cimento</v>
          </cell>
          <cell r="C749" t="str">
            <v>m²</v>
          </cell>
          <cell r="D749">
            <v>5.55</v>
          </cell>
          <cell r="E749">
            <v>13.950000000000001</v>
          </cell>
          <cell r="F749">
            <v>19.5</v>
          </cell>
        </row>
        <row r="750">
          <cell r="A750" t="str">
            <v>170233</v>
          </cell>
          <cell r="B750" t="str">
            <v>Emboço desempenado com argamassa industrializada</v>
          </cell>
          <cell r="C750" t="str">
            <v>m²</v>
          </cell>
          <cell r="D750">
            <v>0.42</v>
          </cell>
          <cell r="E750">
            <v>5.37</v>
          </cell>
          <cell r="F750">
            <v>5.79</v>
          </cell>
        </row>
        <row r="751">
          <cell r="A751" t="str">
            <v>170302</v>
          </cell>
          <cell r="B751" t="str">
            <v>Cimentado desempenado</v>
          </cell>
          <cell r="C751" t="str">
            <v>m²</v>
          </cell>
          <cell r="D751">
            <v>5.4</v>
          </cell>
          <cell r="E751">
            <v>11.81</v>
          </cell>
          <cell r="F751">
            <v>17.21</v>
          </cell>
        </row>
        <row r="752">
          <cell r="A752" t="str">
            <v>170304</v>
          </cell>
          <cell r="B752" t="str">
            <v>Cimentado desempenado e alisado (queimado)</v>
          </cell>
          <cell r="C752" t="str">
            <v>m²</v>
          </cell>
          <cell r="D752">
            <v>5.8100000000000005</v>
          </cell>
          <cell r="E752">
            <v>13.950000000000001</v>
          </cell>
          <cell r="F752">
            <v>19.760000000000002</v>
          </cell>
        </row>
        <row r="753">
          <cell r="A753" t="str">
            <v>170306</v>
          </cell>
          <cell r="B753" t="str">
            <v>Cimentado desempenado e alisado com corante (queimado)</v>
          </cell>
          <cell r="C753" t="str">
            <v>m²</v>
          </cell>
          <cell r="D753">
            <v>14.64</v>
          </cell>
          <cell r="E753">
            <v>13.950000000000001</v>
          </cell>
          <cell r="F753">
            <v>28.59</v>
          </cell>
        </row>
        <row r="754">
          <cell r="A754" t="str">
            <v>170308</v>
          </cell>
          <cell r="B754" t="str">
            <v>Cimentado semi-áspero</v>
          </cell>
          <cell r="C754" t="str">
            <v>m²</v>
          </cell>
          <cell r="D754">
            <v>5.4</v>
          </cell>
          <cell r="E754">
            <v>8.58</v>
          </cell>
          <cell r="F754">
            <v>13.98</v>
          </cell>
        </row>
        <row r="755">
          <cell r="A755" t="str">
            <v>170310</v>
          </cell>
          <cell r="B755" t="str">
            <v>Cimentado áspero com caneluras</v>
          </cell>
          <cell r="C755" t="str">
            <v>m²</v>
          </cell>
          <cell r="D755">
            <v>5.4</v>
          </cell>
          <cell r="E755">
            <v>15.030000000000001</v>
          </cell>
          <cell r="F755">
            <v>20.43</v>
          </cell>
        </row>
        <row r="756">
          <cell r="A756" t="str">
            <v>170320</v>
          </cell>
          <cell r="B756" t="str">
            <v>Degrau em cimentado</v>
          </cell>
          <cell r="C756" t="str">
            <v>m</v>
          </cell>
          <cell r="D756">
            <v>3.89</v>
          </cell>
          <cell r="E756">
            <v>24.310000000000002</v>
          </cell>
          <cell r="F756">
            <v>28.2</v>
          </cell>
        </row>
        <row r="757">
          <cell r="A757" t="str">
            <v>170330</v>
          </cell>
          <cell r="B757" t="str">
            <v>Rodapé em cimentado desempenado e alisado com altura 5 cm</v>
          </cell>
          <cell r="C757" t="str">
            <v>m</v>
          </cell>
          <cell r="D757">
            <v>0.6</v>
          </cell>
          <cell r="E757">
            <v>11.32</v>
          </cell>
          <cell r="F757">
            <v>11.92</v>
          </cell>
        </row>
        <row r="758">
          <cell r="A758" t="str">
            <v>170331</v>
          </cell>
          <cell r="B758" t="str">
            <v>Rodapé em cimentado desempenado e alisado com altura 7 cm</v>
          </cell>
          <cell r="C758" t="str">
            <v>m</v>
          </cell>
          <cell r="D758">
            <v>0.71</v>
          </cell>
          <cell r="E758">
            <v>11.32</v>
          </cell>
          <cell r="F758">
            <v>12.030000000000001</v>
          </cell>
        </row>
        <row r="759">
          <cell r="A759" t="str">
            <v>170332</v>
          </cell>
          <cell r="B759" t="str">
            <v>Rodapé em cimentado desempenado e alisado com altura 10 cm</v>
          </cell>
          <cell r="C759" t="str">
            <v>m</v>
          </cell>
          <cell r="D759">
            <v>0.86</v>
          </cell>
          <cell r="E759">
            <v>11.32</v>
          </cell>
          <cell r="F759">
            <v>12.18</v>
          </cell>
        </row>
        <row r="760">
          <cell r="A760" t="str">
            <v>170333</v>
          </cell>
          <cell r="B760" t="str">
            <v>Rodapé em cimentado desempenado e alisado com altura 15 cm</v>
          </cell>
          <cell r="C760" t="str">
            <v>m</v>
          </cell>
          <cell r="D760">
            <v>1.1100000000000001</v>
          </cell>
          <cell r="E760">
            <v>11.32</v>
          </cell>
          <cell r="F760">
            <v>12.43</v>
          </cell>
        </row>
        <row r="761">
          <cell r="A761" t="str">
            <v>170402</v>
          </cell>
          <cell r="B761" t="str">
            <v>Revestimento em gesso liso desempenado sobre emboço</v>
          </cell>
          <cell r="C761" t="str">
            <v>m²</v>
          </cell>
          <cell r="D761">
            <v>2.5</v>
          </cell>
          <cell r="E761">
            <v>6.88</v>
          </cell>
          <cell r="F761">
            <v>9.3800000000000008</v>
          </cell>
        </row>
        <row r="762">
          <cell r="A762" t="str">
            <v>170404</v>
          </cell>
          <cell r="B762" t="str">
            <v>Revestimento em gesso liso desempenado sobre bloco</v>
          </cell>
          <cell r="C762" t="str">
            <v>m²</v>
          </cell>
          <cell r="D762">
            <v>3.5</v>
          </cell>
          <cell r="E762">
            <v>6.88</v>
          </cell>
          <cell r="F762">
            <v>10.38</v>
          </cell>
        </row>
        <row r="763">
          <cell r="A763" t="str">
            <v>170502</v>
          </cell>
          <cell r="B763" t="str">
            <v>Piso com requadro em concreto simples sem controle de fck</v>
          </cell>
          <cell r="C763" t="str">
            <v>m³</v>
          </cell>
          <cell r="D763">
            <v>243.87</v>
          </cell>
          <cell r="E763">
            <v>206.02</v>
          </cell>
          <cell r="F763">
            <v>449.89</v>
          </cell>
        </row>
        <row r="764">
          <cell r="A764" t="str">
            <v>170507</v>
          </cell>
          <cell r="B764" t="str">
            <v>Piso com requadro em concreto simples com controle de fck= 20 MPa</v>
          </cell>
          <cell r="C764" t="str">
            <v>m³</v>
          </cell>
          <cell r="D764">
            <v>306.73</v>
          </cell>
          <cell r="E764">
            <v>206.02</v>
          </cell>
          <cell r="F764">
            <v>512.75</v>
          </cell>
        </row>
        <row r="765">
          <cell r="A765" t="str">
            <v>170508</v>
          </cell>
          <cell r="B765" t="str">
            <v>Piso em placas pré-moldadas de concreto rejuntado com grama</v>
          </cell>
          <cell r="C765" t="str">
            <v>m²</v>
          </cell>
          <cell r="D765">
            <v>17.75</v>
          </cell>
          <cell r="E765">
            <v>17.41</v>
          </cell>
          <cell r="F765">
            <v>35.159999999999997</v>
          </cell>
        </row>
        <row r="766">
          <cell r="A766" t="str">
            <v>170510</v>
          </cell>
          <cell r="B766" t="str">
            <v>Piso com requadro em concreto simples com controle fck= 25 MPa</v>
          </cell>
          <cell r="C766" t="str">
            <v>m³</v>
          </cell>
          <cell r="D766">
            <v>332.14</v>
          </cell>
          <cell r="E766">
            <v>206.02</v>
          </cell>
          <cell r="F766">
            <v>538.16</v>
          </cell>
        </row>
        <row r="767">
          <cell r="A767" t="str">
            <v>170532</v>
          </cell>
          <cell r="B767" t="str">
            <v>Soleira em concreto simples</v>
          </cell>
          <cell r="C767" t="str">
            <v>m</v>
          </cell>
          <cell r="D767">
            <v>12.530000000000001</v>
          </cell>
          <cell r="E767">
            <v>23.95</v>
          </cell>
          <cell r="F767">
            <v>36.479999999999997</v>
          </cell>
        </row>
        <row r="768">
          <cell r="A768" t="str">
            <v>170542</v>
          </cell>
          <cell r="B768" t="str">
            <v>Peitoril em concreto simples</v>
          </cell>
          <cell r="C768" t="str">
            <v>m</v>
          </cell>
          <cell r="D768">
            <v>6.23</v>
          </cell>
          <cell r="E768">
            <v>32.159999999999997</v>
          </cell>
          <cell r="F768">
            <v>38.39</v>
          </cell>
        </row>
        <row r="769">
          <cell r="A769" t="str">
            <v>171002</v>
          </cell>
          <cell r="B769" t="str">
            <v>Piso em granilite moldado no local</v>
          </cell>
          <cell r="C769" t="str">
            <v>m²</v>
          </cell>
          <cell r="D769">
            <v>39.35</v>
          </cell>
          <cell r="E769">
            <v>3.88</v>
          </cell>
          <cell r="F769">
            <v>43.230000000000004</v>
          </cell>
        </row>
        <row r="770">
          <cell r="A770" t="str">
            <v>171010</v>
          </cell>
          <cell r="B770" t="str">
            <v>Soleira em granilite moldado no local</v>
          </cell>
          <cell r="C770" t="str">
            <v>m</v>
          </cell>
          <cell r="D770">
            <v>26.11</v>
          </cell>
          <cell r="E770">
            <v>0.97</v>
          </cell>
          <cell r="F770">
            <v>27.080000000000002</v>
          </cell>
        </row>
        <row r="771">
          <cell r="A771" t="str">
            <v>171012</v>
          </cell>
          <cell r="B771" t="str">
            <v>Degrau em granilite moldado no local</v>
          </cell>
          <cell r="C771" t="str">
            <v>m</v>
          </cell>
          <cell r="D771">
            <v>40.590000000000003</v>
          </cell>
          <cell r="E771">
            <v>1.17</v>
          </cell>
          <cell r="F771">
            <v>41.76</v>
          </cell>
        </row>
        <row r="772">
          <cell r="A772" t="str">
            <v>171020</v>
          </cell>
          <cell r="B772" t="str">
            <v>Rodapé qualquer em granilite moldado no local até 10 cm</v>
          </cell>
          <cell r="C772" t="str">
            <v>m</v>
          </cell>
          <cell r="D772">
            <v>21.34</v>
          </cell>
          <cell r="E772">
            <v>1.94</v>
          </cell>
          <cell r="F772">
            <v>23.28</v>
          </cell>
        </row>
        <row r="773">
          <cell r="A773" t="str">
            <v>171041</v>
          </cell>
          <cell r="B773" t="str">
            <v>Rodapé em placas pré-moldadas de granilite, acabamento encerado, até 10 cm</v>
          </cell>
          <cell r="C773" t="str">
            <v>m</v>
          </cell>
          <cell r="D773">
            <v>69.14</v>
          </cell>
          <cell r="E773">
            <v>0.23</v>
          </cell>
          <cell r="F773">
            <v>69.37</v>
          </cell>
        </row>
        <row r="774">
          <cell r="A774" t="str">
            <v>171042</v>
          </cell>
          <cell r="B774" t="str">
            <v>Soleira em placas pré-moldadas de granilite, acabamento encerado, até 30 cm</v>
          </cell>
          <cell r="C774" t="str">
            <v>m</v>
          </cell>
          <cell r="D774">
            <v>70.75</v>
          </cell>
          <cell r="E774">
            <v>0.70000000000000007</v>
          </cell>
          <cell r="F774">
            <v>71.45</v>
          </cell>
        </row>
        <row r="775">
          <cell r="A775" t="str">
            <v>171043</v>
          </cell>
          <cell r="B775" t="str">
            <v>Piso em placas de granilite, acabamento encerado</v>
          </cell>
          <cell r="C775" t="str">
            <v>m²</v>
          </cell>
          <cell r="D775">
            <v>144.74</v>
          </cell>
          <cell r="E775">
            <v>2.33</v>
          </cell>
          <cell r="F775">
            <v>147.07</v>
          </cell>
        </row>
        <row r="776">
          <cell r="A776" t="str">
            <v>171202</v>
          </cell>
          <cell r="B776" t="str">
            <v>Piso em alta resistência moldado no local 8 mm</v>
          </cell>
          <cell r="C776" t="str">
            <v>m²</v>
          </cell>
          <cell r="D776">
            <v>40.049999999999997</v>
          </cell>
          <cell r="E776">
            <v>3.88</v>
          </cell>
          <cell r="F776">
            <v>43.93</v>
          </cell>
        </row>
        <row r="777">
          <cell r="A777" t="str">
            <v>171206</v>
          </cell>
          <cell r="B777" t="str">
            <v>Piso em alta resistência moldado no local 12 mm</v>
          </cell>
          <cell r="C777" t="str">
            <v>m²</v>
          </cell>
          <cell r="D777">
            <v>43.78</v>
          </cell>
          <cell r="E777">
            <v>3.88</v>
          </cell>
          <cell r="F777">
            <v>47.660000000000004</v>
          </cell>
        </row>
        <row r="778">
          <cell r="A778" t="str">
            <v>171210</v>
          </cell>
          <cell r="B778" t="str">
            <v>Soleira em alta resistência moldada no local</v>
          </cell>
          <cell r="C778" t="str">
            <v>m</v>
          </cell>
          <cell r="D778">
            <v>22.45</v>
          </cell>
          <cell r="E778">
            <v>0.97</v>
          </cell>
          <cell r="F778">
            <v>23.42</v>
          </cell>
        </row>
        <row r="779">
          <cell r="A779" t="str">
            <v>171212</v>
          </cell>
          <cell r="B779" t="str">
            <v>Degrau em alta resistência 8 mm</v>
          </cell>
          <cell r="C779" t="str">
            <v>m</v>
          </cell>
          <cell r="D779">
            <v>38.630000000000003</v>
          </cell>
          <cell r="E779">
            <v>1.17</v>
          </cell>
          <cell r="F779">
            <v>39.799999999999997</v>
          </cell>
        </row>
        <row r="780">
          <cell r="A780" t="str">
            <v>171214</v>
          </cell>
          <cell r="B780" t="str">
            <v>Degrau em alta resistência 12 mm</v>
          </cell>
          <cell r="C780" t="str">
            <v>m</v>
          </cell>
          <cell r="D780">
            <v>42.22</v>
          </cell>
          <cell r="E780">
            <v>1.17</v>
          </cell>
          <cell r="F780">
            <v>43.39</v>
          </cell>
        </row>
        <row r="781">
          <cell r="A781" t="str">
            <v>171224</v>
          </cell>
          <cell r="B781" t="str">
            <v>Rodapé qualquer em alta resistência moldado no local até 10 cm</v>
          </cell>
          <cell r="C781" t="str">
            <v>m</v>
          </cell>
          <cell r="D781">
            <v>20.39</v>
          </cell>
          <cell r="E781">
            <v>1.94</v>
          </cell>
          <cell r="F781">
            <v>22.330000000000002</v>
          </cell>
        </row>
        <row r="782">
          <cell r="A782" t="str">
            <v>172002</v>
          </cell>
          <cell r="B782" t="str">
            <v>Massa raspada</v>
          </cell>
          <cell r="C782" t="str">
            <v>m²</v>
          </cell>
          <cell r="D782">
            <v>37.520000000000003</v>
          </cell>
          <cell r="E782">
            <v>27.22</v>
          </cell>
          <cell r="F782">
            <v>64.739999999999995</v>
          </cell>
        </row>
        <row r="783">
          <cell r="A783" t="str">
            <v>172004</v>
          </cell>
          <cell r="B783" t="str">
            <v>Revestimento em granito lavado tipo Fulget uso externo, em faixas até 40 cm</v>
          </cell>
          <cell r="C783" t="str">
            <v>m</v>
          </cell>
          <cell r="D783">
            <v>31.17</v>
          </cell>
          <cell r="E783">
            <v>9.7100000000000009</v>
          </cell>
          <cell r="F783">
            <v>40.880000000000003</v>
          </cell>
        </row>
        <row r="784">
          <cell r="A784" t="str">
            <v>172005</v>
          </cell>
          <cell r="B784" t="str">
            <v>Friso para junta de dilatação em revestimento de granito lavado tipo Fulget</v>
          </cell>
          <cell r="C784" t="str">
            <v>m</v>
          </cell>
          <cell r="D784">
            <v>4.51</v>
          </cell>
          <cell r="E784">
            <v>0</v>
          </cell>
          <cell r="F784">
            <v>4.51</v>
          </cell>
        </row>
        <row r="785">
          <cell r="A785" t="str">
            <v>172006</v>
          </cell>
          <cell r="B785" t="str">
            <v>Revestimento em granito lavado tipo Fulget uso externo</v>
          </cell>
          <cell r="C785" t="str">
            <v>m²</v>
          </cell>
          <cell r="D785">
            <v>70.099999999999994</v>
          </cell>
          <cell r="E785">
            <v>9.7100000000000009</v>
          </cell>
          <cell r="F785">
            <v>79.81</v>
          </cell>
        </row>
        <row r="786">
          <cell r="A786" t="str">
            <v>172014</v>
          </cell>
          <cell r="B786" t="str">
            <v>Revestimento texturizado acrílico com microagregados minerais</v>
          </cell>
          <cell r="C786" t="str">
            <v>m²</v>
          </cell>
          <cell r="D786">
            <v>4.58</v>
          </cell>
          <cell r="E786">
            <v>9.41</v>
          </cell>
          <cell r="F786">
            <v>13.99</v>
          </cell>
        </row>
        <row r="787">
          <cell r="A787" t="str">
            <v>174001</v>
          </cell>
          <cell r="B787" t="str">
            <v>Reparos em piso de granilite - estucamento e polimento</v>
          </cell>
          <cell r="C787" t="str">
            <v>m²</v>
          </cell>
          <cell r="D787">
            <v>20.87</v>
          </cell>
          <cell r="E787">
            <v>0</v>
          </cell>
          <cell r="F787">
            <v>20.87</v>
          </cell>
        </row>
        <row r="788">
          <cell r="A788" t="str">
            <v>174002</v>
          </cell>
          <cell r="B788" t="str">
            <v>Reparos em pisos de alta resistência fundidos no local - estucamento e polimento</v>
          </cell>
          <cell r="C788" t="str">
            <v>m²</v>
          </cell>
          <cell r="D788">
            <v>16.440000000000001</v>
          </cell>
          <cell r="E788">
            <v>0</v>
          </cell>
          <cell r="F788">
            <v>16.440000000000001</v>
          </cell>
        </row>
        <row r="789">
          <cell r="A789" t="str">
            <v>174003</v>
          </cell>
          <cell r="B789" t="str">
            <v>Reparos em degrau de granilite - estucamento e polimento</v>
          </cell>
          <cell r="C789" t="str">
            <v>m</v>
          </cell>
          <cell r="D789">
            <v>21.78</v>
          </cell>
          <cell r="E789">
            <v>0</v>
          </cell>
          <cell r="F789">
            <v>21.78</v>
          </cell>
        </row>
        <row r="790">
          <cell r="A790" t="str">
            <v>174005</v>
          </cell>
          <cell r="B790" t="str">
            <v>Reparos em peitoril de granilite - estucamento e polimento</v>
          </cell>
          <cell r="C790" t="str">
            <v>m</v>
          </cell>
          <cell r="D790">
            <v>12.32</v>
          </cell>
          <cell r="E790">
            <v>0</v>
          </cell>
          <cell r="F790">
            <v>12.32</v>
          </cell>
        </row>
        <row r="791">
          <cell r="A791" t="str">
            <v>174007</v>
          </cell>
          <cell r="B791" t="str">
            <v>Reparos em rodapé de granilite - estucamento e polimento</v>
          </cell>
          <cell r="C791" t="str">
            <v>m</v>
          </cell>
          <cell r="D791">
            <v>13.030000000000001</v>
          </cell>
          <cell r="E791">
            <v>0</v>
          </cell>
          <cell r="F791">
            <v>13.030000000000001</v>
          </cell>
        </row>
        <row r="792">
          <cell r="A792" t="str">
            <v>174011</v>
          </cell>
          <cell r="B792" t="str">
            <v>Faixa antiderrapante definitiva para degraus, soleiras, patamares ou pisos</v>
          </cell>
          <cell r="C792" t="str">
            <v>m</v>
          </cell>
          <cell r="D792">
            <v>0</v>
          </cell>
          <cell r="E792">
            <v>21.47</v>
          </cell>
          <cell r="F792">
            <v>21.47</v>
          </cell>
        </row>
        <row r="793">
          <cell r="A793" t="str">
            <v>180601</v>
          </cell>
          <cell r="B793" t="str">
            <v>Piso cerâmico esmaltado PEI-4 resistência química A, para áreas internas sujeitas à lavagem frequente, assentado com argamassa mista</v>
          </cell>
          <cell r="C793" t="str">
            <v>m²</v>
          </cell>
          <cell r="D793">
            <v>30.14</v>
          </cell>
          <cell r="E793">
            <v>30.54</v>
          </cell>
          <cell r="F793">
            <v>60.68</v>
          </cell>
        </row>
        <row r="794">
          <cell r="A794" t="str">
            <v>180602</v>
          </cell>
          <cell r="B794" t="str">
            <v>Piso cerâmico esmaltado PEI-4 resistência química A, para áreas internas sujeitas à lavagem frequente, assentado com argamassa colante industrializada</v>
          </cell>
          <cell r="C794" t="str">
            <v>m²</v>
          </cell>
          <cell r="D794">
            <v>25.400000000000002</v>
          </cell>
          <cell r="E794">
            <v>7.25</v>
          </cell>
          <cell r="F794">
            <v>32.65</v>
          </cell>
        </row>
        <row r="795">
          <cell r="A795" t="str">
            <v>180603</v>
          </cell>
          <cell r="B795" t="str">
            <v>Rodapé cerâmico esmaltado PEI-4 resistência química A, para áreas internas sujeitas à lavagem frequente, assentado com argamassa mista</v>
          </cell>
          <cell r="C795" t="str">
            <v>m</v>
          </cell>
          <cell r="D795">
            <v>13.85</v>
          </cell>
          <cell r="E795">
            <v>15.22</v>
          </cell>
          <cell r="F795">
            <v>29.07</v>
          </cell>
        </row>
        <row r="796">
          <cell r="A796" t="str">
            <v>180604</v>
          </cell>
          <cell r="B796" t="str">
            <v>Rodapé cerâmico esmaltado PEI-4 resistência química A, para áreas internas sujeitas à lavagem frequente, assentado com argamassa colante industrializada</v>
          </cell>
          <cell r="C796" t="str">
            <v>m</v>
          </cell>
          <cell r="D796">
            <v>13.86</v>
          </cell>
          <cell r="E796">
            <v>0.57999999999999996</v>
          </cell>
          <cell r="F796">
            <v>14.44</v>
          </cell>
        </row>
        <row r="797">
          <cell r="A797" t="str">
            <v>180605</v>
          </cell>
          <cell r="B797" t="str">
            <v>Piso cerâmico esmaltado com textura semi-rugosa PEI-5 resistência química A, para áreas internas, assentado com argamassa mista</v>
          </cell>
          <cell r="C797" t="str">
            <v>m²</v>
          </cell>
          <cell r="D797">
            <v>39.020000000000003</v>
          </cell>
          <cell r="E797">
            <v>30.54</v>
          </cell>
          <cell r="F797">
            <v>69.56</v>
          </cell>
        </row>
        <row r="798">
          <cell r="A798" t="str">
            <v>180606</v>
          </cell>
          <cell r="B798" t="str">
            <v>Piso cerâmico esmaltado com textura semi-rugosa PEI-5 resistência química A, para áreas internas, assentado com argamassa colante industrializada</v>
          </cell>
          <cell r="C798" t="str">
            <v>m²</v>
          </cell>
          <cell r="D798">
            <v>34.28</v>
          </cell>
          <cell r="E798">
            <v>7.25</v>
          </cell>
          <cell r="F798">
            <v>41.53</v>
          </cell>
        </row>
        <row r="799">
          <cell r="A799" t="str">
            <v>180607</v>
          </cell>
          <cell r="B799" t="str">
            <v>Rodapé cerâmico esmaltado com textura semi-rugosa PEI-5 resistência química A, para áreas internas, assentado com argamassa mista</v>
          </cell>
          <cell r="C799" t="str">
            <v>m</v>
          </cell>
          <cell r="D799">
            <v>3.45</v>
          </cell>
          <cell r="E799">
            <v>16.489999999999998</v>
          </cell>
          <cell r="F799">
            <v>19.940000000000001</v>
          </cell>
        </row>
        <row r="800">
          <cell r="A800" t="str">
            <v>180608</v>
          </cell>
          <cell r="B800" t="str">
            <v>Rodapé cerâmico esmaltado com textura semi-rugosa PEI-5 resistência química A, para áreas internas, assentado com argamassa colante industrializada</v>
          </cell>
          <cell r="C800" t="str">
            <v>m</v>
          </cell>
          <cell r="D800">
            <v>3.46</v>
          </cell>
          <cell r="E800">
            <v>3.88</v>
          </cell>
          <cell r="F800">
            <v>7.34</v>
          </cell>
        </row>
        <row r="801">
          <cell r="A801" t="str">
            <v>180609</v>
          </cell>
          <cell r="B801" t="str">
            <v>Piso cerâmico esmaltado PEI-5 resistência química B, para áreas internas, assentado com argamassa mista</v>
          </cell>
          <cell r="C801" t="str">
            <v>m²</v>
          </cell>
          <cell r="D801">
            <v>35.9</v>
          </cell>
          <cell r="E801">
            <v>30.54</v>
          </cell>
          <cell r="F801">
            <v>66.44</v>
          </cell>
        </row>
        <row r="802">
          <cell r="A802" t="str">
            <v>180610</v>
          </cell>
          <cell r="B802" t="str">
            <v>Piso cerâmico esmaltado PEI-5 resistência química B, para áreas internas, assentado com argamassa colante industrializada</v>
          </cell>
          <cell r="C802" t="str">
            <v>m²</v>
          </cell>
          <cell r="D802">
            <v>31.16</v>
          </cell>
          <cell r="E802">
            <v>7.25</v>
          </cell>
          <cell r="F802">
            <v>38.409999999999997</v>
          </cell>
        </row>
        <row r="803">
          <cell r="A803" t="str">
            <v>180611</v>
          </cell>
          <cell r="B803" t="str">
            <v>Rodapé cerâmico esmaltado PEI-5 resistência química B, para áreas internas, assentado com argamassa mista</v>
          </cell>
          <cell r="C803" t="str">
            <v>m</v>
          </cell>
          <cell r="D803">
            <v>19.84</v>
          </cell>
          <cell r="E803">
            <v>15.22</v>
          </cell>
          <cell r="F803">
            <v>35.06</v>
          </cell>
        </row>
        <row r="804">
          <cell r="A804" t="str">
            <v>180612</v>
          </cell>
          <cell r="B804" t="str">
            <v>Rodapé cerâmico esmaltado PEI-5 resistência química B, para áreas internas, assentado com argamassa colante industrializada</v>
          </cell>
          <cell r="C804" t="str">
            <v>m</v>
          </cell>
          <cell r="D804">
            <v>19.850000000000001</v>
          </cell>
          <cell r="E804">
            <v>0.57999999999999996</v>
          </cell>
          <cell r="F804">
            <v>20.43</v>
          </cell>
        </row>
        <row r="805">
          <cell r="A805" t="str">
            <v>180613</v>
          </cell>
          <cell r="B805" t="str">
            <v>Piso cerâmico esmaltado antiderrapante PEI-5 resistência química A, para áreas internas com saída para o exterior, assentado com argamassa mista</v>
          </cell>
          <cell r="C805" t="str">
            <v>m²</v>
          </cell>
          <cell r="D805">
            <v>54.51</v>
          </cell>
          <cell r="E805">
            <v>30.54</v>
          </cell>
          <cell r="F805">
            <v>85.05</v>
          </cell>
        </row>
        <row r="806">
          <cell r="A806" t="str">
            <v>180614</v>
          </cell>
          <cell r="B806" t="str">
            <v>Piso cerâmico esmaltado antiderrapante PEI-5 resistência química A, para áreas internas com saída para o exterior, assentado c/argamassa colante industrializada</v>
          </cell>
          <cell r="C806" t="str">
            <v>m²</v>
          </cell>
          <cell r="D806">
            <v>52.050000000000004</v>
          </cell>
          <cell r="E806">
            <v>7.25</v>
          </cell>
          <cell r="F806">
            <v>59.300000000000004</v>
          </cell>
        </row>
        <row r="807">
          <cell r="A807" t="str">
            <v>180615</v>
          </cell>
          <cell r="B807" t="str">
            <v>Rodapé cerâmico esmaltado PEI-5 resistência química A, para áreas internas com saída para o exterior, assentado com argamassa mista</v>
          </cell>
          <cell r="C807" t="str">
            <v>m</v>
          </cell>
          <cell r="D807">
            <v>10.86</v>
          </cell>
          <cell r="E807">
            <v>15.22</v>
          </cell>
          <cell r="F807">
            <v>26.080000000000002</v>
          </cell>
        </row>
        <row r="808">
          <cell r="A808" t="str">
            <v>180616</v>
          </cell>
          <cell r="B808" t="str">
            <v>Rodapé cerâmico esmaltado PEI-5 resistência química A, para áreas internas com saída para o exterior, assentado com argamassa colante industrializada</v>
          </cell>
          <cell r="C808" t="str">
            <v>m</v>
          </cell>
          <cell r="D808">
            <v>11.13</v>
          </cell>
          <cell r="E808">
            <v>0.57999999999999996</v>
          </cell>
          <cell r="F808">
            <v>11.71</v>
          </cell>
        </row>
        <row r="809">
          <cell r="A809" t="str">
            <v>180617</v>
          </cell>
          <cell r="B809" t="str">
            <v>Piso cerâmico esmaltado rústico PEI-5 resistência química B, para áreas internas com saída para o exterior, assentado com argamassa mista</v>
          </cell>
          <cell r="C809" t="str">
            <v>m²</v>
          </cell>
          <cell r="D809">
            <v>39.119999999999997</v>
          </cell>
          <cell r="E809">
            <v>30.54</v>
          </cell>
          <cell r="F809">
            <v>69.66</v>
          </cell>
        </row>
        <row r="810">
          <cell r="A810" t="str">
            <v>180618</v>
          </cell>
          <cell r="B810" t="str">
            <v>Piso cerâmico esmaltado rústico PEI-5 resistência química B, para áreas internas com saída para o exterior, assentado com argamassa colante industrializada</v>
          </cell>
          <cell r="C810" t="str">
            <v>m²</v>
          </cell>
          <cell r="D810">
            <v>36.659999999999997</v>
          </cell>
          <cell r="E810">
            <v>7.25</v>
          </cell>
          <cell r="F810">
            <v>43.910000000000004</v>
          </cell>
        </row>
        <row r="811">
          <cell r="A811" t="str">
            <v>180619</v>
          </cell>
          <cell r="B811" t="str">
            <v>Rodapé cerâmico esmaltado rústico PEI-5 resistência química B, para áreas internas com saída para o exterior, assentado com argamassa mista</v>
          </cell>
          <cell r="C811" t="str">
            <v>m</v>
          </cell>
          <cell r="D811">
            <v>3.46</v>
          </cell>
          <cell r="E811">
            <v>18.510000000000002</v>
          </cell>
          <cell r="F811">
            <v>21.97</v>
          </cell>
        </row>
        <row r="812">
          <cell r="A812" t="str">
            <v>180620</v>
          </cell>
          <cell r="B812" t="str">
            <v>Rodapé cerâmico esmaltado rústico PEI-5 resistência química B, para áreas internas c/saída para o exterior, assentado com argamassa colante industrializada</v>
          </cell>
          <cell r="C812" t="str">
            <v>m</v>
          </cell>
          <cell r="D812">
            <v>3.73</v>
          </cell>
          <cell r="E812">
            <v>3.88</v>
          </cell>
          <cell r="F812">
            <v>7.61</v>
          </cell>
        </row>
        <row r="813">
          <cell r="A813" t="str">
            <v>180621</v>
          </cell>
          <cell r="B813" t="str">
            <v>Piso cerâmico esmaltado texturizado PEI-5 resistência química B, para áreas externas, assentado com argamassa mista</v>
          </cell>
          <cell r="C813" t="str">
            <v>m²</v>
          </cell>
          <cell r="D813">
            <v>30.88</v>
          </cell>
          <cell r="E813">
            <v>30.54</v>
          </cell>
          <cell r="F813">
            <v>61.42</v>
          </cell>
        </row>
        <row r="814">
          <cell r="A814" t="str">
            <v>180622</v>
          </cell>
          <cell r="B814" t="str">
            <v>Piso cerâmico esmaltado texturizado PEI-5 resistência química B, para áreas externas, assentado com argamassa colante industrializada</v>
          </cell>
          <cell r="C814" t="str">
            <v>m²</v>
          </cell>
          <cell r="D814">
            <v>28.42</v>
          </cell>
          <cell r="E814">
            <v>7.25</v>
          </cell>
          <cell r="F814">
            <v>35.67</v>
          </cell>
        </row>
        <row r="815">
          <cell r="A815" t="str">
            <v>180623</v>
          </cell>
          <cell r="B815" t="str">
            <v>Rodapé cerâmico esmaltado texturizado PEI-5 resistência química B, para áreas externas, assentado com argamassa mista</v>
          </cell>
          <cell r="C815" t="str">
            <v>m</v>
          </cell>
          <cell r="D815">
            <v>2.63</v>
          </cell>
          <cell r="E815">
            <v>18.510000000000002</v>
          </cell>
          <cell r="F815">
            <v>21.14</v>
          </cell>
        </row>
        <row r="816">
          <cell r="A816" t="str">
            <v>180624</v>
          </cell>
          <cell r="B816" t="str">
            <v>Rodapé cerâmico esmaltado texturizado PEI-5 resistência química B, para áreas externas, assentado com argamassa colante industrializada</v>
          </cell>
          <cell r="C816" t="str">
            <v>m</v>
          </cell>
          <cell r="D816">
            <v>2.9</v>
          </cell>
          <cell r="E816">
            <v>3.88</v>
          </cell>
          <cell r="F816">
            <v>6.78</v>
          </cell>
        </row>
        <row r="817">
          <cell r="A817" t="str">
            <v>180627</v>
          </cell>
          <cell r="B817" t="str">
            <v>Piso cerâmico esmaltado antiderrapante, PEI-5, resistência química A, assentado com argamassa colante industrializada</v>
          </cell>
          <cell r="C817" t="str">
            <v>m²</v>
          </cell>
          <cell r="D817">
            <v>33.01</v>
          </cell>
          <cell r="E817">
            <v>7.25</v>
          </cell>
          <cell r="F817">
            <v>40.26</v>
          </cell>
        </row>
        <row r="818">
          <cell r="A818" t="str">
            <v>180628</v>
          </cell>
          <cell r="B818" t="str">
            <v>Rodapé cerâmico esmaltado antiderrapante, PEI-5, resistência química A, assentado com argamassa colante industrializada</v>
          </cell>
          <cell r="C818" t="str">
            <v>m</v>
          </cell>
          <cell r="D818">
            <v>3.27</v>
          </cell>
          <cell r="E818">
            <v>3.88</v>
          </cell>
          <cell r="F818">
            <v>7.15</v>
          </cell>
        </row>
        <row r="819">
          <cell r="A819" t="str">
            <v>180640</v>
          </cell>
          <cell r="B819" t="str">
            <v>Rejuntamento de piso em placas cerâmicas (30-34 x 30-34 cm) com cimento branco, juntas acima de 3 até 5 mm</v>
          </cell>
          <cell r="C819" t="str">
            <v>m²</v>
          </cell>
          <cell r="D819">
            <v>0.44</v>
          </cell>
          <cell r="E819">
            <v>4.8499999999999996</v>
          </cell>
          <cell r="F819">
            <v>5.29</v>
          </cell>
        </row>
        <row r="820">
          <cell r="A820" t="str">
            <v>180641</v>
          </cell>
          <cell r="B820" t="str">
            <v>Rejuntamento de piso em placas cerâmicas (30-34 x 30-34 cm) com argamassa industrializada para rejunte, juntas acima de 3 até 5 mm</v>
          </cell>
          <cell r="C820" t="str">
            <v>m²</v>
          </cell>
          <cell r="D820">
            <v>0.9</v>
          </cell>
          <cell r="E820">
            <v>4.8499999999999996</v>
          </cell>
          <cell r="F820">
            <v>5.75</v>
          </cell>
        </row>
        <row r="821">
          <cell r="A821" t="str">
            <v>180642</v>
          </cell>
          <cell r="B821" t="str">
            <v>Rejuntamento de piso em placas cerâmicas (40-43 x 40-43 cm) com cimento branco, juntas acima 5 até 10 mm</v>
          </cell>
          <cell r="C821" t="str">
            <v>m²</v>
          </cell>
          <cell r="D821">
            <v>0.88</v>
          </cell>
          <cell r="E821">
            <v>4.8499999999999996</v>
          </cell>
          <cell r="F821">
            <v>5.73</v>
          </cell>
        </row>
        <row r="822">
          <cell r="A822" t="str">
            <v>180643</v>
          </cell>
          <cell r="B822" t="str">
            <v>Rejuntamento de piso em placas cerâmicas (40-43 x 40-43 cm) com argamassa industrializada para rejunte, juntas acima de 5 até 10 mm</v>
          </cell>
          <cell r="C822" t="str">
            <v>m²</v>
          </cell>
          <cell r="D822">
            <v>2.2599999999999998</v>
          </cell>
          <cell r="E822">
            <v>4.8499999999999996</v>
          </cell>
          <cell r="F822">
            <v>7.11</v>
          </cell>
        </row>
        <row r="823">
          <cell r="A823" t="str">
            <v>180650</v>
          </cell>
          <cell r="B823" t="str">
            <v>Rejuntamento de rodapé em placas cerâmicas até 10 cm de altura com cimento branco, juntas acima de 3 até 5 mm</v>
          </cell>
          <cell r="C823" t="str">
            <v>m</v>
          </cell>
          <cell r="D823">
            <v>0.04</v>
          </cell>
          <cell r="E823">
            <v>0.54</v>
          </cell>
          <cell r="F823">
            <v>0.57999999999999996</v>
          </cell>
        </row>
        <row r="824">
          <cell r="A824" t="str">
            <v>180651</v>
          </cell>
          <cell r="B824" t="str">
            <v>Rejuntamento de rodapé em placas cerâmicas até 10 cm de altura com argamassa industrializada para rejunte, juntas acima de 3 até 5 mm</v>
          </cell>
          <cell r="C824" t="str">
            <v>m</v>
          </cell>
          <cell r="D824">
            <v>0.09</v>
          </cell>
          <cell r="E824">
            <v>0.54</v>
          </cell>
          <cell r="F824">
            <v>0.63</v>
          </cell>
        </row>
        <row r="825">
          <cell r="A825" t="str">
            <v>180652</v>
          </cell>
          <cell r="B825" t="str">
            <v>Rejuntamento de rodapé em placas cerâmicas até 10 cm de altura com cimento branco, juntas acima de 5 até 10 mm</v>
          </cell>
          <cell r="C825" t="str">
            <v>m</v>
          </cell>
          <cell r="D825">
            <v>0.09</v>
          </cell>
          <cell r="E825">
            <v>0.54</v>
          </cell>
          <cell r="F825">
            <v>0.63</v>
          </cell>
        </row>
        <row r="826">
          <cell r="A826" t="str">
            <v>180653</v>
          </cell>
          <cell r="B826" t="str">
            <v>Rejuntamento de rodapé em placas cerâmicas até 10 cm de altura com argamassa industrializada para rejunte, juntas acima de 5 até 10 mm</v>
          </cell>
          <cell r="C826" t="str">
            <v>m</v>
          </cell>
          <cell r="D826">
            <v>0.23</v>
          </cell>
          <cell r="E826">
            <v>0.54</v>
          </cell>
          <cell r="F826">
            <v>0.77</v>
          </cell>
        </row>
        <row r="827">
          <cell r="A827" t="str">
            <v>180701</v>
          </cell>
          <cell r="B827" t="str">
            <v>Piso cerâmico não esmaltado extrudado alta resistência química e mecânica, espessura de 9 mm, assentado com argamassa de cimento e areia</v>
          </cell>
          <cell r="C827" t="str">
            <v>m²</v>
          </cell>
          <cell r="D827">
            <v>69.19</v>
          </cell>
          <cell r="E827">
            <v>22.39</v>
          </cell>
          <cell r="F827">
            <v>91.58</v>
          </cell>
        </row>
        <row r="828">
          <cell r="A828" t="str">
            <v>180702</v>
          </cell>
          <cell r="B828" t="str">
            <v>Piso cerâmico não esmaltado extrudado alta resistência química e mecânica, espessura de 9 mm, assentado com argamassa colante industrializada</v>
          </cell>
          <cell r="C828" t="str">
            <v>m²</v>
          </cell>
          <cell r="D828">
            <v>65.34</v>
          </cell>
          <cell r="E828">
            <v>7.25</v>
          </cell>
          <cell r="F828">
            <v>72.59</v>
          </cell>
        </row>
        <row r="829">
          <cell r="A829" t="str">
            <v>180703</v>
          </cell>
          <cell r="B829" t="str">
            <v>Piso cerâmico não esmaltado extrudado alta resistência química e mecânica, espessura de 14 mm, assentado com argamassa de cimento e areia</v>
          </cell>
          <cell r="C829" t="str">
            <v>m²</v>
          </cell>
          <cell r="D829">
            <v>94.13</v>
          </cell>
          <cell r="E829">
            <v>22.39</v>
          </cell>
          <cell r="F829">
            <v>116.52</v>
          </cell>
        </row>
        <row r="830">
          <cell r="A830" t="str">
            <v>180704</v>
          </cell>
          <cell r="B830" t="str">
            <v>Piso cerâmico não esmaltado extrudado alta resistência química e mecânica, espessura de 14 mm, assentado com argamassa colante industrializada</v>
          </cell>
          <cell r="C830" t="str">
            <v>m²</v>
          </cell>
          <cell r="D830">
            <v>90.28</v>
          </cell>
          <cell r="E830">
            <v>7.25</v>
          </cell>
          <cell r="F830">
            <v>97.53</v>
          </cell>
        </row>
        <row r="831">
          <cell r="A831" t="str">
            <v>180707</v>
          </cell>
          <cell r="B831" t="str">
            <v>Rodapé cerâmico não esmaltado extrudado alta resistência química e mecânica, altura de 10 cm, assentado com argamassa de cimento e areia</v>
          </cell>
          <cell r="C831" t="str">
            <v>m</v>
          </cell>
          <cell r="D831">
            <v>22.3</v>
          </cell>
          <cell r="E831">
            <v>2.23</v>
          </cell>
          <cell r="F831">
            <v>24.53</v>
          </cell>
        </row>
        <row r="832">
          <cell r="A832" t="str">
            <v>180708</v>
          </cell>
          <cell r="B832" t="str">
            <v>Rodapé cerâmico não esmaltado extrudado alta resistência química e mecânica, altura de 10 cm, assentado com argamassa colante industrializada</v>
          </cell>
          <cell r="C832" t="str">
            <v>m</v>
          </cell>
          <cell r="D832">
            <v>21.91</v>
          </cell>
          <cell r="E832">
            <v>0.72</v>
          </cell>
          <cell r="F832">
            <v>22.63</v>
          </cell>
        </row>
        <row r="833">
          <cell r="A833" t="str">
            <v>180709</v>
          </cell>
          <cell r="B833" t="str">
            <v>Canto de rodapé cerâmico não esmaltado extrudado alta resistência química e mecânica, altura de 10 cm assentado com argamassa de cimento e areia</v>
          </cell>
          <cell r="C833" t="str">
            <v>un</v>
          </cell>
          <cell r="D833">
            <v>3.72</v>
          </cell>
          <cell r="E833">
            <v>0.22</v>
          </cell>
          <cell r="F833">
            <v>3.94</v>
          </cell>
        </row>
        <row r="834">
          <cell r="A834" t="str">
            <v>180710</v>
          </cell>
          <cell r="B834" t="str">
            <v>Canto de rodapé cerâmico não esmaltado extrudado alta resistência química e mecânica, altura de 10 cm assentado com argamassa colante industrializada</v>
          </cell>
          <cell r="C834" t="str">
            <v>un</v>
          </cell>
          <cell r="D834">
            <v>3.69</v>
          </cell>
          <cell r="E834">
            <v>7.0000000000000007E-2</v>
          </cell>
          <cell r="F834">
            <v>3.7600000000000002</v>
          </cell>
        </row>
        <row r="835">
          <cell r="A835" t="str">
            <v>180720</v>
          </cell>
          <cell r="B835" t="str">
            <v>Rejuntamento de piso cerâmico extrudado antiácido de 9 mm, com argamassa industrializada à base de resina furânica, juntas acima de 3 até 6 mm</v>
          </cell>
          <cell r="C835" t="str">
            <v>m²</v>
          </cell>
          <cell r="D835">
            <v>16.059999999999999</v>
          </cell>
          <cell r="E835">
            <v>4.8499999999999996</v>
          </cell>
          <cell r="F835">
            <v>20.91</v>
          </cell>
        </row>
        <row r="836">
          <cell r="A836" t="str">
            <v>180721</v>
          </cell>
          <cell r="B836" t="str">
            <v>Rejuntamento de piso cerâmico extrudado antiácido de 9 mm, com argamassa industrializada à base de resina epóxi, juntas acima de 3 até 6 mm</v>
          </cell>
          <cell r="C836" t="str">
            <v>m²</v>
          </cell>
          <cell r="D836">
            <v>12.4</v>
          </cell>
          <cell r="E836">
            <v>4.8499999999999996</v>
          </cell>
          <cell r="F836">
            <v>17.25</v>
          </cell>
        </row>
        <row r="837">
          <cell r="A837" t="str">
            <v>180722</v>
          </cell>
          <cell r="B837" t="str">
            <v>Rejuntamento de piso cerâmico extrudado antiácido de 14 mm, com argamassa industrializada à base de resina furânica, juntas acima de 3 até 6 mm</v>
          </cell>
          <cell r="C837" t="str">
            <v>m²</v>
          </cell>
          <cell r="D837">
            <v>24.7</v>
          </cell>
          <cell r="E837">
            <v>4.8499999999999996</v>
          </cell>
          <cell r="F837">
            <v>29.55</v>
          </cell>
        </row>
        <row r="838">
          <cell r="A838" t="str">
            <v>180723</v>
          </cell>
          <cell r="B838" t="str">
            <v>Rejuntamento de piso cerâmico extrudado antiácido de 14 mm, com argamassa industrializada à base de resina epóxi, juntas acima de 3 até 6 mm</v>
          </cell>
          <cell r="C838" t="str">
            <v>m²</v>
          </cell>
          <cell r="D838">
            <v>20.66</v>
          </cell>
          <cell r="E838">
            <v>4.8499999999999996</v>
          </cell>
          <cell r="F838">
            <v>25.51</v>
          </cell>
        </row>
        <row r="839">
          <cell r="A839" t="str">
            <v>180724</v>
          </cell>
          <cell r="B839" t="str">
            <v>Rejuntamento de revestimento cerâmico extrudado antiácido de 9 mm, com argamassa industrializada à base de resina epóxi, juntas acima de 3 até 6 mm</v>
          </cell>
          <cell r="C839" t="str">
            <v>m²</v>
          </cell>
          <cell r="D839">
            <v>12.4</v>
          </cell>
          <cell r="E839">
            <v>4.8499999999999996</v>
          </cell>
          <cell r="F839">
            <v>17.25</v>
          </cell>
        </row>
        <row r="840">
          <cell r="A840" t="str">
            <v>180730</v>
          </cell>
          <cell r="B840" t="str">
            <v>Rejuntamento de rodapé cerâmico extrudado antiácido de 9 mm, com argamassa industrializada à base de resina furânica, juntas acima de 3 até 6 mm</v>
          </cell>
          <cell r="C840" t="str">
            <v>m</v>
          </cell>
          <cell r="D840">
            <v>1.61</v>
          </cell>
          <cell r="E840">
            <v>0.48</v>
          </cell>
          <cell r="F840">
            <v>2.09</v>
          </cell>
        </row>
        <row r="841">
          <cell r="A841" t="str">
            <v>180731</v>
          </cell>
          <cell r="B841" t="str">
            <v>Rejuntamento de rodapé cerâmico extrudado antiácido de 9 mm, com argamassa industrializada à base de resina epóxi, juntas acima de 3 até 6 mm</v>
          </cell>
          <cell r="C841" t="str">
            <v>m</v>
          </cell>
          <cell r="D841">
            <v>1.24</v>
          </cell>
          <cell r="E841">
            <v>0.48</v>
          </cell>
          <cell r="F841">
            <v>1.72</v>
          </cell>
        </row>
        <row r="842">
          <cell r="A842" t="str">
            <v>180801</v>
          </cell>
          <cell r="B842" t="str">
            <v>Revestimento em porcelanato esmaltado antiderrapante, grupo de absorção BI-a, rejuntado</v>
          </cell>
          <cell r="C842" t="str">
            <v>m²</v>
          </cell>
          <cell r="D842">
            <v>47.74</v>
          </cell>
          <cell r="E842">
            <v>19.2</v>
          </cell>
          <cell r="F842">
            <v>66.94</v>
          </cell>
        </row>
        <row r="843">
          <cell r="A843" t="str">
            <v>180802</v>
          </cell>
          <cell r="B843" t="str">
            <v>Rodapé em porcelanato esmaltado antiderrapante, grupo de absorção BI-a, rejuntado</v>
          </cell>
          <cell r="C843" t="str">
            <v>m</v>
          </cell>
          <cell r="D843">
            <v>4.5199999999999996</v>
          </cell>
          <cell r="E843">
            <v>5.34</v>
          </cell>
          <cell r="F843">
            <v>9.86</v>
          </cell>
        </row>
        <row r="844">
          <cell r="A844" t="str">
            <v>180809</v>
          </cell>
          <cell r="B844" t="str">
            <v>Revestimento em porcelanato esmaltado, grupo de absorção BI-a, rejuntado</v>
          </cell>
          <cell r="C844" t="str">
            <v>m²</v>
          </cell>
          <cell r="D844">
            <v>32.53</v>
          </cell>
          <cell r="E844">
            <v>19.2</v>
          </cell>
          <cell r="F844">
            <v>51.730000000000004</v>
          </cell>
        </row>
        <row r="845">
          <cell r="A845" t="str">
            <v>180810</v>
          </cell>
          <cell r="B845" t="str">
            <v>Rodapé em porcelanato esmaltado, grupo de absorção BI-a, rejuntado</v>
          </cell>
          <cell r="C845" t="str">
            <v>m</v>
          </cell>
          <cell r="D845">
            <v>16.12</v>
          </cell>
          <cell r="E845">
            <v>5.34</v>
          </cell>
          <cell r="F845">
            <v>21.46</v>
          </cell>
        </row>
        <row r="846">
          <cell r="A846" t="str">
            <v>180811</v>
          </cell>
          <cell r="B846" t="str">
            <v>Revestimento em porcelanato técnico antiderrapante, grupo de absorção BI-a, rejuntado</v>
          </cell>
          <cell r="C846" t="str">
            <v>m²</v>
          </cell>
          <cell r="D846">
            <v>80.33</v>
          </cell>
          <cell r="E846">
            <v>19.2</v>
          </cell>
          <cell r="F846">
            <v>99.53</v>
          </cell>
        </row>
        <row r="847">
          <cell r="A847" t="str">
            <v>180812</v>
          </cell>
          <cell r="B847" t="str">
            <v>Rodapé em porcelanato técnico antiderrapante, grupo de absorção BI-a, rejuntado</v>
          </cell>
          <cell r="C847" t="str">
            <v>m</v>
          </cell>
          <cell r="D847">
            <v>15.49</v>
          </cell>
          <cell r="E847">
            <v>5.34</v>
          </cell>
          <cell r="F847">
            <v>20.830000000000002</v>
          </cell>
        </row>
        <row r="848">
          <cell r="A848" t="str">
            <v>180813</v>
          </cell>
          <cell r="B848" t="str">
            <v>Revestimento em porcelanato técnico antiácido, grupo de absorção BI-a, rejuntado com resina epóxi</v>
          </cell>
          <cell r="C848" t="str">
            <v>m²</v>
          </cell>
          <cell r="D848">
            <v>73.5</v>
          </cell>
          <cell r="E848">
            <v>19.2</v>
          </cell>
          <cell r="F848">
            <v>92.7</v>
          </cell>
        </row>
        <row r="849">
          <cell r="A849" t="str">
            <v>180814</v>
          </cell>
          <cell r="B849" t="str">
            <v>Rodapé em porcelanato técnico antiácido, grupo de absorção BI-a, rejuntado com resina epóxi</v>
          </cell>
          <cell r="C849" t="str">
            <v>m</v>
          </cell>
          <cell r="D849">
            <v>16</v>
          </cell>
          <cell r="E849">
            <v>5.34</v>
          </cell>
          <cell r="F849">
            <v>21.34</v>
          </cell>
        </row>
        <row r="850">
          <cell r="A850" t="str">
            <v>180815</v>
          </cell>
          <cell r="B850" t="str">
            <v>Revestimento em porcelanato técnico coeficiente de atrito II, grupo de absorção BI-a, rejuntado</v>
          </cell>
          <cell r="C850" t="str">
            <v>m²</v>
          </cell>
          <cell r="D850">
            <v>50.7</v>
          </cell>
          <cell r="E850">
            <v>19.2</v>
          </cell>
          <cell r="F850">
            <v>69.900000000000006</v>
          </cell>
        </row>
        <row r="851">
          <cell r="A851" t="str">
            <v>180816</v>
          </cell>
          <cell r="B851" t="str">
            <v>Rodapé em porcelanato técnico, coeficiente de atrito II, grupo de absorção BI-a, rejuntado</v>
          </cell>
          <cell r="C851" t="str">
            <v>m</v>
          </cell>
          <cell r="D851">
            <v>19.29</v>
          </cell>
          <cell r="E851">
            <v>5.34</v>
          </cell>
          <cell r="F851">
            <v>24.63</v>
          </cell>
        </row>
        <row r="852">
          <cell r="A852" t="str">
            <v>180817</v>
          </cell>
          <cell r="B852" t="str">
            <v>Revestimento em porcelanato técnico, coeficiente de atrito I, grupo de absorção BI-a, rejuntado</v>
          </cell>
          <cell r="C852" t="str">
            <v>m²</v>
          </cell>
          <cell r="D852">
            <v>59.21</v>
          </cell>
          <cell r="E852">
            <v>19.2</v>
          </cell>
          <cell r="F852">
            <v>78.41</v>
          </cell>
        </row>
        <row r="853">
          <cell r="A853" t="str">
            <v>180818</v>
          </cell>
          <cell r="B853" t="str">
            <v>Rodapé em porcelanato técnico, coeficiente de atrito I, grupo de absorção BI-a, rejuntado</v>
          </cell>
          <cell r="C853" t="str">
            <v>m</v>
          </cell>
          <cell r="D853">
            <v>19.29</v>
          </cell>
          <cell r="E853">
            <v>5.34</v>
          </cell>
          <cell r="F853">
            <v>24.63</v>
          </cell>
        </row>
        <row r="854">
          <cell r="A854" t="str">
            <v>181101</v>
          </cell>
          <cell r="B854" t="str">
            <v>Revestimento em placa cerâmica esmaltada para paredes de 15 x 15 cm, assentado com argamassa mista</v>
          </cell>
          <cell r="C854" t="str">
            <v>m²</v>
          </cell>
          <cell r="D854">
            <v>22.97</v>
          </cell>
          <cell r="E854">
            <v>34.89</v>
          </cell>
          <cell r="F854">
            <v>57.86</v>
          </cell>
        </row>
        <row r="855">
          <cell r="A855" t="str">
            <v>181102</v>
          </cell>
          <cell r="B855" t="str">
            <v>Revestimento em placa cerâmica esmaltada para paredes de 15 x 15 cm, assentado com argamassa colante industrializada</v>
          </cell>
          <cell r="C855" t="str">
            <v>m²</v>
          </cell>
          <cell r="D855">
            <v>19.84</v>
          </cell>
          <cell r="E855">
            <v>6.12</v>
          </cell>
          <cell r="F855">
            <v>25.96</v>
          </cell>
        </row>
        <row r="856">
          <cell r="A856" t="str">
            <v>181103</v>
          </cell>
          <cell r="B856" t="str">
            <v>Revestimento em placa cerâmica esmaltada para paredes de 20 x 20 cm, assentado com argamassa mista</v>
          </cell>
          <cell r="C856" t="str">
            <v>m²</v>
          </cell>
          <cell r="D856">
            <v>34.14</v>
          </cell>
          <cell r="E856">
            <v>34.89</v>
          </cell>
          <cell r="F856">
            <v>69.03</v>
          </cell>
        </row>
        <row r="857">
          <cell r="A857" t="str">
            <v>181104</v>
          </cell>
          <cell r="B857" t="str">
            <v>Revestimento em placa cerâmica esmaltada para paredes de 20 x 20 cm, assentado com argamassa AC-I colante industrializada</v>
          </cell>
          <cell r="C857" t="str">
            <v>m²</v>
          </cell>
          <cell r="D857">
            <v>31.01</v>
          </cell>
          <cell r="E857">
            <v>6.12</v>
          </cell>
          <cell r="F857">
            <v>37.130000000000003</v>
          </cell>
        </row>
        <row r="858">
          <cell r="A858" t="str">
            <v>181109</v>
          </cell>
          <cell r="B858" t="str">
            <v>Revestimento em placa cerâmica esmaltada para parede interna, de 10 x 10 cm, assentado com argamassa colante industrializada</v>
          </cell>
          <cell r="C858" t="str">
            <v>m²</v>
          </cell>
          <cell r="D858">
            <v>43.45</v>
          </cell>
          <cell r="E858">
            <v>6.12</v>
          </cell>
          <cell r="F858">
            <v>49.57</v>
          </cell>
        </row>
        <row r="859">
          <cell r="A859" t="str">
            <v>181110</v>
          </cell>
          <cell r="B859" t="str">
            <v>Revestimento em placa cerâmica esmaltada de 10 x 10 cm, assentado com argamassa colante industrializada</v>
          </cell>
          <cell r="C859" t="str">
            <v>m²</v>
          </cell>
          <cell r="D859">
            <v>37.32</v>
          </cell>
          <cell r="E859">
            <v>12.25</v>
          </cell>
          <cell r="F859">
            <v>49.57</v>
          </cell>
        </row>
        <row r="860">
          <cell r="A860" t="str">
            <v>181111</v>
          </cell>
          <cell r="B860" t="str">
            <v>Revestimento em placa cerâmica esmaltada para paredes de 20 x 20 cm, assentado com argamassa AC-II colante industrializada</v>
          </cell>
          <cell r="C860" t="str">
            <v>m²</v>
          </cell>
          <cell r="D860">
            <v>33.29</v>
          </cell>
          <cell r="E860">
            <v>6.12</v>
          </cell>
          <cell r="F860">
            <v>39.409999999999997</v>
          </cell>
        </row>
        <row r="861">
          <cell r="A861" t="str">
            <v>181120</v>
          </cell>
          <cell r="B861" t="str">
            <v>Rejuntamento de placa cerâmica de 15 x 15 cm com cimento branco, juntas até 3 mm</v>
          </cell>
          <cell r="C861" t="str">
            <v>m²</v>
          </cell>
          <cell r="D861">
            <v>0.26</v>
          </cell>
          <cell r="E861">
            <v>4.8499999999999996</v>
          </cell>
          <cell r="F861">
            <v>5.1100000000000003</v>
          </cell>
        </row>
        <row r="862">
          <cell r="A862" t="str">
            <v>181121</v>
          </cell>
          <cell r="B862" t="str">
            <v>Rejuntamento de placa cerâmica de 15 x 15 cm com argamassa industrializada para rejunte, juntas até 3 mm</v>
          </cell>
          <cell r="C862" t="str">
            <v>m²</v>
          </cell>
          <cell r="D862">
            <v>0.68</v>
          </cell>
          <cell r="E862">
            <v>4.8499999999999996</v>
          </cell>
          <cell r="F862">
            <v>5.53</v>
          </cell>
        </row>
        <row r="863">
          <cell r="A863" t="str">
            <v>181122</v>
          </cell>
          <cell r="B863" t="str">
            <v>Rejuntamento de cerâmica esmaltada de 20 x 20 cm com cimento branco, juntas até 3 mm</v>
          </cell>
          <cell r="C863" t="str">
            <v>m²</v>
          </cell>
          <cell r="D863">
            <v>0.38</v>
          </cell>
          <cell r="E863">
            <v>4.8499999999999996</v>
          </cell>
          <cell r="F863">
            <v>5.23</v>
          </cell>
        </row>
        <row r="864">
          <cell r="A864" t="str">
            <v>181123</v>
          </cell>
          <cell r="B864" t="str">
            <v>Rejuntamento de cerâmica esmaltada de 20 x 20 cm com argamassa industrializada para rejunte, juntas até 3 mm</v>
          </cell>
          <cell r="C864" t="str">
            <v>m²</v>
          </cell>
          <cell r="D864">
            <v>0.9</v>
          </cell>
          <cell r="E864">
            <v>4.8499999999999996</v>
          </cell>
          <cell r="F864">
            <v>5.75</v>
          </cell>
        </row>
        <row r="865">
          <cell r="A865" t="str">
            <v>181125</v>
          </cell>
          <cell r="B865" t="str">
            <v>Rejuntamento de placas cerâmicas de 10 x 10 cm com argamassa industrializada para rejunte, juntas de 6 mm</v>
          </cell>
          <cell r="C865" t="str">
            <v>m²</v>
          </cell>
          <cell r="D865">
            <v>3.39</v>
          </cell>
          <cell r="E865">
            <v>4.8499999999999996</v>
          </cell>
          <cell r="F865">
            <v>8.24</v>
          </cell>
        </row>
        <row r="866">
          <cell r="A866" t="str">
            <v>181202</v>
          </cell>
          <cell r="B866" t="str">
            <v>Revestimento em pastilha de porcelana natural ou esmaltada de 5 x 5 cm, assentado e rejuntado com argamassa colante industrializada</v>
          </cell>
          <cell r="C866" t="str">
            <v>m²</v>
          </cell>
          <cell r="D866">
            <v>106.71000000000001</v>
          </cell>
          <cell r="E866">
            <v>13.77</v>
          </cell>
          <cell r="F866">
            <v>120.48</v>
          </cell>
        </row>
        <row r="867">
          <cell r="A867" t="str">
            <v>181210</v>
          </cell>
          <cell r="B867" t="str">
            <v>Revestimento em pastilha de porcelana natural ou esmaltada de 5 x 5 cm, assentado e rejuntado com argamassa colante industrializada, faixas até 40 cm</v>
          </cell>
          <cell r="C867" t="str">
            <v>m</v>
          </cell>
          <cell r="D867">
            <v>42.69</v>
          </cell>
          <cell r="E867">
            <v>11.02</v>
          </cell>
          <cell r="F867">
            <v>53.71</v>
          </cell>
        </row>
        <row r="868">
          <cell r="A868" t="str">
            <v>181212</v>
          </cell>
          <cell r="B868" t="str">
            <v>Revestimento em pastilha de porcelana natural ou esmaltada de 2,5 x 2,5 cm, assentado e rejuntado com argamassa colante industrializada</v>
          </cell>
          <cell r="C868" t="str">
            <v>m²</v>
          </cell>
          <cell r="D868">
            <v>122.57000000000001</v>
          </cell>
          <cell r="E868">
            <v>13.77</v>
          </cell>
          <cell r="F868">
            <v>136.34</v>
          </cell>
        </row>
        <row r="869">
          <cell r="A869" t="str">
            <v>181220</v>
          </cell>
          <cell r="B869" t="str">
            <v>Revestimento em pastilha de porcelana natural ou esmaltada de 2,5 x 2,5 cm, assentado e rejuntado com argamassa colante industrializada, faixas até 40 cm</v>
          </cell>
          <cell r="C869" t="str">
            <v>m</v>
          </cell>
          <cell r="D869">
            <v>49.03</v>
          </cell>
          <cell r="E869">
            <v>11.02</v>
          </cell>
          <cell r="F869">
            <v>60.050000000000004</v>
          </cell>
        </row>
        <row r="870">
          <cell r="A870" t="str">
            <v>181301</v>
          </cell>
          <cell r="B870" t="str">
            <v>Revestimento de placa cerâmica não esmaltada extrudada alta resistência química e mecânica, espessura de 9 mm, assentado com argamassa colante industrializada</v>
          </cell>
          <cell r="C870" t="str">
            <v>m²</v>
          </cell>
          <cell r="D870">
            <v>65.34</v>
          </cell>
          <cell r="E870">
            <v>8.7799999999999994</v>
          </cell>
          <cell r="F870">
            <v>74.12</v>
          </cell>
        </row>
        <row r="871">
          <cell r="A871" t="str">
            <v>181320</v>
          </cell>
          <cell r="B871" t="str">
            <v>Rejuntamento de revestimento cerâmico não esmaltado extrudado antiácido 9 mm, com argamassa industrializada à base de resina epóxi, juntas acima de 3 até 6 mm</v>
          </cell>
          <cell r="C871" t="str">
            <v>m²</v>
          </cell>
          <cell r="D871">
            <v>12.4</v>
          </cell>
          <cell r="E871">
            <v>4.8499999999999996</v>
          </cell>
          <cell r="F871">
            <v>17.25</v>
          </cell>
        </row>
        <row r="872">
          <cell r="A872" t="str">
            <v>190101</v>
          </cell>
          <cell r="B872" t="str">
            <v>Rodapé em granito com 7 cm de altura</v>
          </cell>
          <cell r="C872" t="str">
            <v>m</v>
          </cell>
          <cell r="D872">
            <v>77.67</v>
          </cell>
          <cell r="E872">
            <v>0.97</v>
          </cell>
          <cell r="F872">
            <v>78.64</v>
          </cell>
        </row>
        <row r="873">
          <cell r="A873" t="str">
            <v>190102</v>
          </cell>
          <cell r="B873" t="str">
            <v>Revestimento em granito com 2 cm de espessura, assente com massa</v>
          </cell>
          <cell r="C873" t="str">
            <v>m²</v>
          </cell>
          <cell r="D873">
            <v>167.3</v>
          </cell>
          <cell r="E873">
            <v>5.83</v>
          </cell>
          <cell r="F873">
            <v>173.13</v>
          </cell>
        </row>
        <row r="874">
          <cell r="A874" t="str">
            <v>190104</v>
          </cell>
          <cell r="B874" t="str">
            <v>Revestimento em granito com 3 cm de espessura, assente com massa</v>
          </cell>
          <cell r="C874" t="str">
            <v>m²</v>
          </cell>
          <cell r="D874">
            <v>261.14999999999998</v>
          </cell>
          <cell r="E874">
            <v>6.8</v>
          </cell>
          <cell r="F874">
            <v>267.95</v>
          </cell>
        </row>
        <row r="875">
          <cell r="A875" t="str">
            <v>190106</v>
          </cell>
          <cell r="B875" t="str">
            <v>Peitoril e/ou soleira em granito com espessura de 2 cm e largura até 20 cm</v>
          </cell>
          <cell r="C875" t="str">
            <v>m</v>
          </cell>
          <cell r="D875">
            <v>80.349999999999994</v>
          </cell>
          <cell r="E875">
            <v>1.94</v>
          </cell>
          <cell r="F875">
            <v>82.29</v>
          </cell>
        </row>
        <row r="876">
          <cell r="A876" t="str">
            <v>190112</v>
          </cell>
          <cell r="B876" t="str">
            <v>Degrau e espelho de granito</v>
          </cell>
          <cell r="C876" t="str">
            <v>m</v>
          </cell>
          <cell r="D876">
            <v>177.97</v>
          </cell>
          <cell r="E876">
            <v>3.4</v>
          </cell>
          <cell r="F876">
            <v>181.37</v>
          </cell>
        </row>
        <row r="877">
          <cell r="A877" t="str">
            <v>190132</v>
          </cell>
          <cell r="B877" t="str">
            <v>Rodapé em granito com altura de 7,1 a 10 cm</v>
          </cell>
          <cell r="C877" t="str">
            <v>m</v>
          </cell>
          <cell r="D877">
            <v>82.15</v>
          </cell>
          <cell r="E877">
            <v>0.97</v>
          </cell>
          <cell r="F877">
            <v>83.12</v>
          </cell>
        </row>
        <row r="878">
          <cell r="A878" t="str">
            <v>190139</v>
          </cell>
          <cell r="B878" t="str">
            <v>Peitoril e/ou soleira em granito, espessura de 2 cm e largura de 21 até 30 cm</v>
          </cell>
          <cell r="C878" t="str">
            <v>m</v>
          </cell>
          <cell r="D878">
            <v>81.680000000000007</v>
          </cell>
          <cell r="E878">
            <v>2.91</v>
          </cell>
          <cell r="F878">
            <v>84.59</v>
          </cell>
        </row>
        <row r="879">
          <cell r="A879" t="str">
            <v>190202</v>
          </cell>
          <cell r="B879" t="str">
            <v>Revestimento em mármore branco de 2 cm, assente com massa</v>
          </cell>
          <cell r="C879" t="str">
            <v>m²</v>
          </cell>
          <cell r="D879">
            <v>395.84000000000003</v>
          </cell>
          <cell r="E879">
            <v>5.83</v>
          </cell>
          <cell r="F879">
            <v>401.67</v>
          </cell>
        </row>
        <row r="880">
          <cell r="A880" t="str">
            <v>190204</v>
          </cell>
          <cell r="B880" t="str">
            <v>Revestimento em mármore travertino nacional de 2 cm, assente com massa</v>
          </cell>
          <cell r="C880" t="str">
            <v>m²</v>
          </cell>
          <cell r="D880">
            <v>488.29</v>
          </cell>
          <cell r="E880">
            <v>5.83</v>
          </cell>
          <cell r="F880">
            <v>494.12</v>
          </cell>
        </row>
        <row r="881">
          <cell r="A881" t="str">
            <v>190206</v>
          </cell>
          <cell r="B881" t="str">
            <v>Revestimento em mármore branco de 3 cm, assente com massa</v>
          </cell>
          <cell r="C881" t="str">
            <v>m²</v>
          </cell>
          <cell r="D881">
            <v>491.43</v>
          </cell>
          <cell r="E881">
            <v>6.8</v>
          </cell>
          <cell r="F881">
            <v>498.23</v>
          </cell>
        </row>
        <row r="882">
          <cell r="A882" t="str">
            <v>190208</v>
          </cell>
          <cell r="B882" t="str">
            <v>Revestimento em mármore travertino nacional de 3 cm, assente com massa</v>
          </cell>
          <cell r="C882" t="str">
            <v>m²</v>
          </cell>
          <cell r="D882">
            <v>532</v>
          </cell>
          <cell r="E882">
            <v>6.8</v>
          </cell>
          <cell r="F882">
            <v>538.79999999999995</v>
          </cell>
        </row>
        <row r="883">
          <cell r="A883" t="str">
            <v>190222</v>
          </cell>
          <cell r="B883" t="str">
            <v>Degrau e espelho em mármore branco</v>
          </cell>
          <cell r="C883" t="str">
            <v>m</v>
          </cell>
          <cell r="D883">
            <v>234.71</v>
          </cell>
          <cell r="E883">
            <v>3.4</v>
          </cell>
          <cell r="F883">
            <v>238.11</v>
          </cell>
        </row>
        <row r="884">
          <cell r="A884" t="str">
            <v>190224</v>
          </cell>
          <cell r="B884" t="str">
            <v>Degrau e espelho em mármore travertino nacional</v>
          </cell>
          <cell r="C884" t="str">
            <v>m</v>
          </cell>
          <cell r="D884">
            <v>268.66000000000003</v>
          </cell>
          <cell r="E884">
            <v>3.4</v>
          </cell>
          <cell r="F884">
            <v>272.06</v>
          </cell>
        </row>
        <row r="885">
          <cell r="A885" t="str">
            <v>190225</v>
          </cell>
          <cell r="B885" t="str">
            <v>Rodapé em mármore branco, com 7 cm de altura</v>
          </cell>
          <cell r="C885" t="str">
            <v>m</v>
          </cell>
          <cell r="D885">
            <v>31.43</v>
          </cell>
          <cell r="E885">
            <v>0.97</v>
          </cell>
          <cell r="F885">
            <v>32.4</v>
          </cell>
        </row>
        <row r="886">
          <cell r="A886" t="str">
            <v>190302</v>
          </cell>
          <cell r="B886" t="str">
            <v>Revestimento em pedra tipo arenito comum</v>
          </cell>
          <cell r="C886" t="str">
            <v>m²</v>
          </cell>
          <cell r="D886">
            <v>115.94</v>
          </cell>
          <cell r="E886">
            <v>15.540000000000001</v>
          </cell>
          <cell r="F886">
            <v>131.47999999999999</v>
          </cell>
        </row>
        <row r="887">
          <cell r="A887" t="str">
            <v>190306</v>
          </cell>
          <cell r="B887" t="str">
            <v>Revestimento em pedra mineira comum</v>
          </cell>
          <cell r="C887" t="str">
            <v>m²</v>
          </cell>
          <cell r="D887">
            <v>197.82</v>
          </cell>
          <cell r="E887">
            <v>15.540000000000001</v>
          </cell>
          <cell r="F887">
            <v>213.36</v>
          </cell>
        </row>
        <row r="888">
          <cell r="A888" t="str">
            <v>190309</v>
          </cell>
          <cell r="B888" t="str">
            <v>Revestimento em pedra miracema</v>
          </cell>
          <cell r="C888" t="str">
            <v>m²</v>
          </cell>
          <cell r="D888">
            <v>47.52</v>
          </cell>
          <cell r="E888">
            <v>12.16</v>
          </cell>
          <cell r="F888">
            <v>59.68</v>
          </cell>
        </row>
        <row r="889">
          <cell r="A889" t="str">
            <v>190310</v>
          </cell>
          <cell r="B889" t="str">
            <v>Rodapé em pedra miracema com 5,75 cm de altura</v>
          </cell>
          <cell r="C889" t="str">
            <v>m</v>
          </cell>
          <cell r="D889">
            <v>11.83</v>
          </cell>
          <cell r="E889">
            <v>13.09</v>
          </cell>
          <cell r="F889">
            <v>24.92</v>
          </cell>
        </row>
        <row r="890">
          <cell r="A890" t="str">
            <v>190311</v>
          </cell>
          <cell r="B890" t="str">
            <v>Rodapé em pedra miracema com 11,5 cm de altura</v>
          </cell>
          <cell r="C890" t="str">
            <v>m</v>
          </cell>
          <cell r="D890">
            <v>3.34</v>
          </cell>
          <cell r="E890">
            <v>19.53</v>
          </cell>
          <cell r="F890">
            <v>22.87</v>
          </cell>
        </row>
        <row r="891">
          <cell r="A891" t="str">
            <v>190322</v>
          </cell>
          <cell r="B891" t="str">
            <v>Rodapé em pedra mineira simples de 10 cm</v>
          </cell>
          <cell r="C891" t="str">
            <v>m</v>
          </cell>
          <cell r="D891">
            <v>44.550000000000004</v>
          </cell>
          <cell r="E891">
            <v>0.97</v>
          </cell>
          <cell r="F891">
            <v>45.52</v>
          </cell>
        </row>
        <row r="892">
          <cell r="A892" t="str">
            <v>190324</v>
          </cell>
          <cell r="B892" t="str">
            <v>Rodapé em pedra mineira para escada de 10 cm, incluindo triângulo</v>
          </cell>
          <cell r="C892" t="str">
            <v>m</v>
          </cell>
          <cell r="D892">
            <v>46.550000000000004</v>
          </cell>
          <cell r="E892">
            <v>1.46</v>
          </cell>
          <cell r="F892">
            <v>48.01</v>
          </cell>
        </row>
        <row r="893">
          <cell r="A893" t="str">
            <v>190326</v>
          </cell>
          <cell r="B893" t="str">
            <v>Revestimento em pedra ardósia selecionada</v>
          </cell>
          <cell r="C893" t="str">
            <v>m²</v>
          </cell>
          <cell r="D893">
            <v>36.26</v>
          </cell>
          <cell r="E893">
            <v>12.42</v>
          </cell>
          <cell r="F893">
            <v>48.68</v>
          </cell>
        </row>
        <row r="894">
          <cell r="A894" t="str">
            <v>190327</v>
          </cell>
          <cell r="B894" t="str">
            <v>Rodapé em pedra ardósia com 7 cm de altura</v>
          </cell>
          <cell r="C894" t="str">
            <v>m</v>
          </cell>
          <cell r="D894">
            <v>5.22</v>
          </cell>
          <cell r="E894">
            <v>3.29</v>
          </cell>
          <cell r="F894">
            <v>8.51</v>
          </cell>
        </row>
        <row r="895">
          <cell r="A895" t="str">
            <v>190329</v>
          </cell>
          <cell r="B895" t="str">
            <v>Soleira e/ou peitoril em ardósia, espessura de 2 cm e largura até 20 cm</v>
          </cell>
          <cell r="C895" t="str">
            <v>m</v>
          </cell>
          <cell r="D895">
            <v>49.4</v>
          </cell>
          <cell r="E895">
            <v>1.94</v>
          </cell>
          <cell r="F895">
            <v>51.34</v>
          </cell>
        </row>
        <row r="896">
          <cell r="A896" t="str">
            <v>192002</v>
          </cell>
          <cell r="B896" t="str">
            <v>Recolocação de mármore, pedras e granitos, assentes com massa</v>
          </cell>
          <cell r="C896" t="str">
            <v>m²</v>
          </cell>
          <cell r="D896">
            <v>6.07</v>
          </cell>
          <cell r="E896">
            <v>24.95</v>
          </cell>
          <cell r="F896">
            <v>31.02</v>
          </cell>
        </row>
        <row r="897">
          <cell r="A897" t="str">
            <v>200104</v>
          </cell>
          <cell r="B897" t="str">
            <v>Lambril em madeira macho/fêmea tarugado, exceto pinus</v>
          </cell>
          <cell r="C897" t="str">
            <v>m²</v>
          </cell>
          <cell r="D897">
            <v>31.240000000000002</v>
          </cell>
          <cell r="E897">
            <v>32.450000000000003</v>
          </cell>
          <cell r="F897">
            <v>63.690000000000005</v>
          </cell>
        </row>
        <row r="898">
          <cell r="A898" t="str">
            <v>200301</v>
          </cell>
          <cell r="B898" t="str">
            <v>Soalho em tábua de madeira aparelhada</v>
          </cell>
          <cell r="C898" t="str">
            <v>m²</v>
          </cell>
          <cell r="D898">
            <v>177.09</v>
          </cell>
          <cell r="E898">
            <v>0</v>
          </cell>
          <cell r="F898">
            <v>177.09</v>
          </cell>
        </row>
        <row r="899">
          <cell r="A899" t="str">
            <v>200402</v>
          </cell>
          <cell r="B899" t="str">
            <v>Piso em tacos de Ipê colado</v>
          </cell>
          <cell r="C899" t="str">
            <v>m²</v>
          </cell>
          <cell r="D899">
            <v>97.18</v>
          </cell>
          <cell r="E899">
            <v>10.620000000000001</v>
          </cell>
          <cell r="F899">
            <v>107.8</v>
          </cell>
        </row>
        <row r="900">
          <cell r="A900" t="str">
            <v>201002</v>
          </cell>
          <cell r="B900" t="str">
            <v>Rodapé de madeira de 5 x 1,5 cm</v>
          </cell>
          <cell r="C900" t="str">
            <v>m</v>
          </cell>
          <cell r="D900">
            <v>10.790000000000001</v>
          </cell>
          <cell r="E900">
            <v>7.08</v>
          </cell>
          <cell r="F900">
            <v>17.87</v>
          </cell>
        </row>
        <row r="901">
          <cell r="A901" t="str">
            <v>201004</v>
          </cell>
          <cell r="B901" t="str">
            <v>Rodapé de madeira de 7 x 1,5 cm</v>
          </cell>
          <cell r="C901" t="str">
            <v>m</v>
          </cell>
          <cell r="D901">
            <v>11.18</v>
          </cell>
          <cell r="E901">
            <v>7.08</v>
          </cell>
          <cell r="F901">
            <v>18.260000000000002</v>
          </cell>
        </row>
        <row r="902">
          <cell r="A902" t="str">
            <v>201012</v>
          </cell>
          <cell r="B902" t="str">
            <v>Cordão de madeira</v>
          </cell>
          <cell r="C902" t="str">
            <v>m</v>
          </cell>
          <cell r="D902">
            <v>1.82</v>
          </cell>
          <cell r="E902">
            <v>1.72</v>
          </cell>
          <cell r="F902">
            <v>3.54</v>
          </cell>
        </row>
        <row r="903">
          <cell r="A903" t="str">
            <v>202002</v>
          </cell>
          <cell r="B903" t="str">
            <v>Recolocação de soalho em madeira</v>
          </cell>
          <cell r="C903" t="str">
            <v>m²</v>
          </cell>
          <cell r="D903">
            <v>0.2</v>
          </cell>
          <cell r="E903">
            <v>4.17</v>
          </cell>
          <cell r="F903">
            <v>4.37</v>
          </cell>
        </row>
        <row r="904">
          <cell r="A904" t="str">
            <v>202004</v>
          </cell>
          <cell r="B904" t="str">
            <v>Recolocação de tacos soltos com cola</v>
          </cell>
          <cell r="C904" t="str">
            <v>m²</v>
          </cell>
          <cell r="D904">
            <v>10.18</v>
          </cell>
          <cell r="E904">
            <v>10.620000000000001</v>
          </cell>
          <cell r="F904">
            <v>20.8</v>
          </cell>
        </row>
        <row r="905">
          <cell r="A905" t="str">
            <v>202010</v>
          </cell>
          <cell r="B905" t="str">
            <v>Recolocação de rodapé e cordão de madeira</v>
          </cell>
          <cell r="C905" t="str">
            <v>m</v>
          </cell>
          <cell r="D905">
            <v>0.2</v>
          </cell>
          <cell r="E905">
            <v>5.32</v>
          </cell>
          <cell r="F905">
            <v>5.5200000000000005</v>
          </cell>
        </row>
        <row r="906">
          <cell r="A906" t="str">
            <v>202020</v>
          </cell>
          <cell r="B906" t="str">
            <v>Raspagem com calafetação e aplicação de verniz sinteco</v>
          </cell>
          <cell r="C906" t="str">
            <v>m²</v>
          </cell>
          <cell r="D906">
            <v>42.07</v>
          </cell>
          <cell r="E906">
            <v>0</v>
          </cell>
          <cell r="F906">
            <v>42.07</v>
          </cell>
        </row>
        <row r="907">
          <cell r="A907" t="str">
            <v>202022</v>
          </cell>
          <cell r="B907" t="str">
            <v>Raspagem com calafetação e aplicação de cera</v>
          </cell>
          <cell r="C907" t="str">
            <v>m²</v>
          </cell>
          <cell r="D907">
            <v>25.59</v>
          </cell>
          <cell r="E907">
            <v>0</v>
          </cell>
          <cell r="F907">
            <v>25.59</v>
          </cell>
        </row>
        <row r="908">
          <cell r="A908" t="str">
            <v>210110</v>
          </cell>
          <cell r="B908" t="str">
            <v>Revestimento em borracha sintética preta de 4,0 mm - colado</v>
          </cell>
          <cell r="C908" t="str">
            <v>m²</v>
          </cell>
          <cell r="D908">
            <v>40.770000000000003</v>
          </cell>
          <cell r="E908">
            <v>4.93</v>
          </cell>
          <cell r="F908">
            <v>45.7</v>
          </cell>
        </row>
        <row r="909">
          <cell r="A909" t="str">
            <v>210113</v>
          </cell>
          <cell r="B909" t="str">
            <v>Revestimento em borracha sintética preta de 7,0 mm - argamassado</v>
          </cell>
          <cell r="C909" t="str">
            <v>m²</v>
          </cell>
          <cell r="D909">
            <v>81.44</v>
          </cell>
          <cell r="E909">
            <v>11.8</v>
          </cell>
          <cell r="F909">
            <v>93.24</v>
          </cell>
        </row>
        <row r="910">
          <cell r="A910" t="str">
            <v>210205</v>
          </cell>
          <cell r="B910" t="str">
            <v>Revestimento vinílico de 2,0 mm, para tráfego médio, com impermeabilizante acrílico</v>
          </cell>
          <cell r="C910" t="str">
            <v>m²</v>
          </cell>
          <cell r="D910">
            <v>65.23</v>
          </cell>
          <cell r="E910">
            <v>0</v>
          </cell>
          <cell r="F910">
            <v>65.23</v>
          </cell>
        </row>
        <row r="911">
          <cell r="A911" t="str">
            <v>210206</v>
          </cell>
          <cell r="B911" t="str">
            <v>Revestimento vinílico de 3,2 mm, para tráfego intenso, com impermeabilizante acrílico</v>
          </cell>
          <cell r="C911" t="str">
            <v>m²</v>
          </cell>
          <cell r="D911">
            <v>91.24</v>
          </cell>
          <cell r="E911">
            <v>0</v>
          </cell>
          <cell r="F911">
            <v>91.24</v>
          </cell>
        </row>
        <row r="912">
          <cell r="A912" t="str">
            <v>210226</v>
          </cell>
          <cell r="B912" t="str">
            <v>Revestimento vinílico em manta acústica heterogênea, espessura 3mm</v>
          </cell>
          <cell r="C912" t="str">
            <v>m²</v>
          </cell>
          <cell r="D912">
            <v>108.04</v>
          </cell>
          <cell r="E912">
            <v>0</v>
          </cell>
          <cell r="F912">
            <v>108.04</v>
          </cell>
        </row>
        <row r="913">
          <cell r="A913" t="str">
            <v>210227</v>
          </cell>
          <cell r="B913" t="str">
            <v>Revestimento vinílico em manta heterogênea, espessura 2mm</v>
          </cell>
          <cell r="C913" t="str">
            <v>m²</v>
          </cell>
          <cell r="D913">
            <v>104.43</v>
          </cell>
          <cell r="E913">
            <v>0</v>
          </cell>
          <cell r="F913">
            <v>104.43</v>
          </cell>
        </row>
        <row r="914">
          <cell r="A914" t="str">
            <v>210228</v>
          </cell>
          <cell r="B914" t="str">
            <v>Revestimento vinílico em manta calandrada homogênea flexível com espessura de 2mm</v>
          </cell>
          <cell r="C914" t="str">
            <v>m²</v>
          </cell>
          <cell r="D914">
            <v>109.34</v>
          </cell>
          <cell r="E914">
            <v>0</v>
          </cell>
          <cell r="F914">
            <v>109.34</v>
          </cell>
        </row>
        <row r="915">
          <cell r="A915" t="str">
            <v>210229</v>
          </cell>
          <cell r="B915" t="str">
            <v>Revestimento vinílico heterogêneo flexível em réguas com espessura de 3mm</v>
          </cell>
          <cell r="C915" t="str">
            <v>m²</v>
          </cell>
          <cell r="D915">
            <v>92.59</v>
          </cell>
          <cell r="E915">
            <v>0</v>
          </cell>
          <cell r="F915">
            <v>92.59</v>
          </cell>
        </row>
        <row r="916">
          <cell r="A916" t="str">
            <v>210301</v>
          </cell>
          <cell r="B916" t="str">
            <v>Revestimento em aço inoxidável AISI 304, liga 18,8, chapa 20, com espessura de 1 mm, acabamento escovado com grana especial</v>
          </cell>
          <cell r="C916" t="str">
            <v>m²</v>
          </cell>
          <cell r="D916">
            <v>588.73</v>
          </cell>
          <cell r="E916">
            <v>0</v>
          </cell>
          <cell r="F916">
            <v>588.73</v>
          </cell>
        </row>
        <row r="917">
          <cell r="A917" t="str">
            <v>210309</v>
          </cell>
          <cell r="B917" t="str">
            <v>Piso elevado tipo telescópico em chapa de aço, sem revestimento</v>
          </cell>
          <cell r="C917" t="str">
            <v>m²</v>
          </cell>
          <cell r="D917">
            <v>179.4</v>
          </cell>
          <cell r="E917">
            <v>0</v>
          </cell>
          <cell r="F917">
            <v>179.4</v>
          </cell>
        </row>
        <row r="918">
          <cell r="A918" t="str">
            <v>210410</v>
          </cell>
          <cell r="B918" t="str">
            <v>Revestimento com carpete para tráfego moderado, uso comercial, tipo bouclê de 5,4 até 8 mm</v>
          </cell>
          <cell r="C918" t="str">
            <v>m²</v>
          </cell>
          <cell r="D918">
            <v>70.36</v>
          </cell>
          <cell r="E918">
            <v>0</v>
          </cell>
          <cell r="F918">
            <v>70.36</v>
          </cell>
        </row>
        <row r="919">
          <cell r="A919" t="str">
            <v>210411</v>
          </cell>
          <cell r="B919" t="str">
            <v>Revestimento com carpete para tráfego intenso, uso comercial, tipo bouclê de 6 mm</v>
          </cell>
          <cell r="C919" t="str">
            <v>m²</v>
          </cell>
          <cell r="D919">
            <v>99.64</v>
          </cell>
          <cell r="E919">
            <v>0</v>
          </cell>
          <cell r="F919">
            <v>99.64</v>
          </cell>
        </row>
        <row r="920">
          <cell r="A920" t="str">
            <v>210501</v>
          </cell>
          <cell r="B920" t="str">
            <v>Piso em painel com miolo de madeira contraplacado por lâminas de madeira e externamente por chapas em CRFS - espessura de 40 mm</v>
          </cell>
          <cell r="C920" t="str">
            <v>m²</v>
          </cell>
          <cell r="D920">
            <v>86.3</v>
          </cell>
          <cell r="E920">
            <v>45.410000000000004</v>
          </cell>
          <cell r="F920">
            <v>131.71</v>
          </cell>
        </row>
        <row r="921">
          <cell r="A921" t="str">
            <v>210605</v>
          </cell>
          <cell r="B921" t="str">
            <v>Piso elevado monolítico em malha de PVC, preenchida com massa autonivelante, altura 75mm</v>
          </cell>
          <cell r="C921" t="str">
            <v>m²</v>
          </cell>
          <cell r="D921">
            <v>178.73</v>
          </cell>
          <cell r="E921">
            <v>0</v>
          </cell>
          <cell r="F921">
            <v>178.73</v>
          </cell>
        </row>
        <row r="922">
          <cell r="A922" t="str">
            <v>210701</v>
          </cell>
          <cell r="B922" t="str">
            <v>Revestimento em laminado melamínico dissipativo</v>
          </cell>
          <cell r="C922" t="str">
            <v>m²</v>
          </cell>
          <cell r="D922">
            <v>89.99</v>
          </cell>
          <cell r="E922">
            <v>0</v>
          </cell>
          <cell r="F922">
            <v>89.99</v>
          </cell>
        </row>
        <row r="923">
          <cell r="A923" t="str">
            <v>211005</v>
          </cell>
          <cell r="B923" t="str">
            <v>Rodapé em poliestireno de 7,0 cm</v>
          </cell>
          <cell r="C923" t="str">
            <v>m</v>
          </cell>
          <cell r="D923">
            <v>14.32</v>
          </cell>
          <cell r="E923">
            <v>6.44</v>
          </cell>
          <cell r="F923">
            <v>20.76</v>
          </cell>
        </row>
        <row r="924">
          <cell r="A924" t="str">
            <v>211006</v>
          </cell>
          <cell r="B924" t="str">
            <v>Rodapé vinílico de 5,0 cm, com impermeabilizante acrílico</v>
          </cell>
          <cell r="C924" t="str">
            <v>m</v>
          </cell>
          <cell r="D924">
            <v>19.489999999999998</v>
          </cell>
          <cell r="E924">
            <v>0</v>
          </cell>
          <cell r="F924">
            <v>19.489999999999998</v>
          </cell>
        </row>
        <row r="925">
          <cell r="A925" t="str">
            <v>211007</v>
          </cell>
          <cell r="B925" t="str">
            <v>Rodapé vinílico de 7,5 cm, com impermeabilizante acrílico</v>
          </cell>
          <cell r="C925" t="str">
            <v>m</v>
          </cell>
          <cell r="D925">
            <v>20.66</v>
          </cell>
          <cell r="E925">
            <v>0</v>
          </cell>
          <cell r="F925">
            <v>20.66</v>
          </cell>
        </row>
        <row r="926">
          <cell r="A926" t="str">
            <v>211008</v>
          </cell>
          <cell r="B926" t="str">
            <v>Rodapé vinílico hospitalar de 7,5 cm, com impermeabilizante acrílico</v>
          </cell>
          <cell r="C926" t="str">
            <v>m</v>
          </cell>
          <cell r="D926">
            <v>29.47</v>
          </cell>
          <cell r="E926">
            <v>0</v>
          </cell>
          <cell r="F926">
            <v>29.47</v>
          </cell>
        </row>
        <row r="927">
          <cell r="A927" t="str">
            <v>211021</v>
          </cell>
          <cell r="B927" t="str">
            <v>Rodapé em borracha sintética preta, até 7 cm - colado</v>
          </cell>
          <cell r="C927" t="str">
            <v>m</v>
          </cell>
          <cell r="D927">
            <v>7.8900000000000006</v>
          </cell>
          <cell r="E927">
            <v>1.5</v>
          </cell>
          <cell r="F927">
            <v>9.39</v>
          </cell>
        </row>
        <row r="928">
          <cell r="A928" t="str">
            <v>211022</v>
          </cell>
          <cell r="B928" t="str">
            <v>Rodapé de cordão de poliamida</v>
          </cell>
          <cell r="C928" t="str">
            <v>m</v>
          </cell>
          <cell r="D928">
            <v>2.85</v>
          </cell>
          <cell r="E928">
            <v>0</v>
          </cell>
          <cell r="F928">
            <v>2.85</v>
          </cell>
        </row>
        <row r="929">
          <cell r="A929" t="str">
            <v>211105</v>
          </cell>
          <cell r="B929" t="str">
            <v>Degrau (piso e espelho) em borracha sintética preta com testeira - colado</v>
          </cell>
          <cell r="C929" t="str">
            <v>m</v>
          </cell>
          <cell r="D929">
            <v>53.84</v>
          </cell>
          <cell r="E929">
            <v>4.07</v>
          </cell>
          <cell r="F929">
            <v>57.910000000000004</v>
          </cell>
        </row>
        <row r="930">
          <cell r="A930" t="str">
            <v>211113</v>
          </cell>
          <cell r="B930" t="str">
            <v>Testeira para arremate de degrau vinílico, espessura de 2,0 mm, com impermeabilizante acrílico</v>
          </cell>
          <cell r="C930" t="str">
            <v>m</v>
          </cell>
          <cell r="D930">
            <v>28.52</v>
          </cell>
          <cell r="E930">
            <v>0</v>
          </cell>
          <cell r="F930">
            <v>28.52</v>
          </cell>
        </row>
        <row r="931">
          <cell r="A931" t="str">
            <v>211114</v>
          </cell>
          <cell r="B931" t="str">
            <v>Testeira para arremate de degrau vinílico, espessura de 3,2 mm, com impermeabilizante acrílico</v>
          </cell>
          <cell r="C931" t="str">
            <v>m</v>
          </cell>
          <cell r="D931">
            <v>22.51</v>
          </cell>
          <cell r="E931">
            <v>0</v>
          </cell>
          <cell r="F931">
            <v>22.51</v>
          </cell>
        </row>
        <row r="932">
          <cell r="A932" t="str">
            <v>212002</v>
          </cell>
          <cell r="B932" t="str">
            <v>Recolocação de piso sintético com cola</v>
          </cell>
          <cell r="C932" t="str">
            <v>m²</v>
          </cell>
          <cell r="D932">
            <v>4.7699999999999996</v>
          </cell>
          <cell r="E932">
            <v>4.29</v>
          </cell>
          <cell r="F932">
            <v>9.06</v>
          </cell>
        </row>
        <row r="933">
          <cell r="A933" t="str">
            <v>212004</v>
          </cell>
          <cell r="B933" t="str">
            <v>Recolocação de piso sintético argamassado</v>
          </cell>
          <cell r="C933" t="str">
            <v>m²</v>
          </cell>
          <cell r="D933">
            <v>2.5499999999999998</v>
          </cell>
          <cell r="E933">
            <v>15.030000000000001</v>
          </cell>
          <cell r="F933">
            <v>17.579999999999998</v>
          </cell>
        </row>
        <row r="934">
          <cell r="A934" t="str">
            <v>212005</v>
          </cell>
          <cell r="B934" t="str">
            <v>Recolocação de piso elevado telescópico metálico, inclusive estrutura de sustentação</v>
          </cell>
          <cell r="C934" t="str">
            <v>m²</v>
          </cell>
          <cell r="D934">
            <v>0</v>
          </cell>
          <cell r="E934">
            <v>32.6</v>
          </cell>
          <cell r="F934">
            <v>32.6</v>
          </cell>
        </row>
        <row r="935">
          <cell r="A935" t="str">
            <v>212006</v>
          </cell>
          <cell r="B935" t="str">
            <v>Furação de piso elevado telescópico em chapa de aço</v>
          </cell>
          <cell r="C935" t="str">
            <v>un</v>
          </cell>
          <cell r="D935">
            <v>35</v>
          </cell>
          <cell r="E935">
            <v>0</v>
          </cell>
          <cell r="F935">
            <v>35</v>
          </cell>
        </row>
        <row r="936">
          <cell r="A936" t="str">
            <v>212010</v>
          </cell>
          <cell r="B936" t="str">
            <v>Recolocação de rodapé e cordões sintéticos</v>
          </cell>
          <cell r="C936" t="str">
            <v>m</v>
          </cell>
          <cell r="D936">
            <v>0</v>
          </cell>
          <cell r="E936">
            <v>5.32</v>
          </cell>
          <cell r="F936">
            <v>5.32</v>
          </cell>
        </row>
        <row r="937">
          <cell r="A937" t="str">
            <v>212030</v>
          </cell>
          <cell r="B937" t="str">
            <v>Fita antiderrapante com largura de 5 cm</v>
          </cell>
          <cell r="C937" t="str">
            <v>m</v>
          </cell>
          <cell r="D937">
            <v>4.3</v>
          </cell>
          <cell r="E937">
            <v>5.88</v>
          </cell>
          <cell r="F937">
            <v>10.18</v>
          </cell>
        </row>
        <row r="938">
          <cell r="A938" t="str">
            <v>212041</v>
          </cell>
          <cell r="B938" t="str">
            <v>Cantoneira de sobrepor em PVC de 4,0 x 4,0 cm</v>
          </cell>
          <cell r="C938" t="str">
            <v>m</v>
          </cell>
          <cell r="D938">
            <v>12.34</v>
          </cell>
          <cell r="E938">
            <v>1.5</v>
          </cell>
          <cell r="F938">
            <v>13.84</v>
          </cell>
        </row>
        <row r="939">
          <cell r="A939" t="str">
            <v>212046</v>
          </cell>
          <cell r="B939" t="str">
            <v>Canto externo de acabamento em PVC</v>
          </cell>
          <cell r="C939" t="str">
            <v>m</v>
          </cell>
          <cell r="D939">
            <v>5.63</v>
          </cell>
          <cell r="E939">
            <v>0.75</v>
          </cell>
          <cell r="F939">
            <v>6.38</v>
          </cell>
        </row>
        <row r="940">
          <cell r="A940" t="str">
            <v>220101</v>
          </cell>
          <cell r="B940" t="str">
            <v>Forro em tábuas aparelhadas macho e fêmea de pinus</v>
          </cell>
          <cell r="C940" t="str">
            <v>m²</v>
          </cell>
          <cell r="D940">
            <v>13.05</v>
          </cell>
          <cell r="E940">
            <v>12.52</v>
          </cell>
          <cell r="F940">
            <v>25.57</v>
          </cell>
        </row>
        <row r="941">
          <cell r="A941" t="str">
            <v>220102</v>
          </cell>
          <cell r="B941" t="str">
            <v>Forro em tábuas aparelhadas macho e fêmea de pinus tarugado</v>
          </cell>
          <cell r="C941" t="str">
            <v>m²</v>
          </cell>
          <cell r="D941">
            <v>27.400000000000002</v>
          </cell>
          <cell r="E941">
            <v>25.04</v>
          </cell>
          <cell r="F941">
            <v>52.44</v>
          </cell>
        </row>
        <row r="942">
          <cell r="A942" t="str">
            <v>220108</v>
          </cell>
          <cell r="B942" t="str">
            <v>Forro xadrez em ripas de angelim-vermelho / bacuri / maçaranduba tarugado</v>
          </cell>
          <cell r="C942" t="str">
            <v>m²</v>
          </cell>
          <cell r="D942">
            <v>49.28</v>
          </cell>
          <cell r="E942">
            <v>27.13</v>
          </cell>
          <cell r="F942">
            <v>76.41</v>
          </cell>
        </row>
        <row r="943">
          <cell r="A943" t="str">
            <v>220121</v>
          </cell>
          <cell r="B943" t="str">
            <v>Testeira em tábua aparelhada, com largura de até 20 cm</v>
          </cell>
          <cell r="C943" t="str">
            <v>m</v>
          </cell>
          <cell r="D943">
            <v>9.02</v>
          </cell>
          <cell r="E943">
            <v>8.35</v>
          </cell>
          <cell r="F943">
            <v>17.37</v>
          </cell>
        </row>
        <row r="944">
          <cell r="A944" t="str">
            <v>220122</v>
          </cell>
          <cell r="B944" t="str">
            <v>Beiral em tábua de angelim-vermelho / bacuri / maçaranduba macho e fêmea com tarugamento</v>
          </cell>
          <cell r="C944" t="str">
            <v>m²</v>
          </cell>
          <cell r="D944">
            <v>61.83</v>
          </cell>
          <cell r="E944">
            <v>25.04</v>
          </cell>
          <cell r="F944">
            <v>86.87</v>
          </cell>
        </row>
        <row r="945">
          <cell r="A945" t="str">
            <v>220124</v>
          </cell>
          <cell r="B945" t="str">
            <v>Beiral em tábua de angelim-vermelho / bacuri / maçaranduba macho e fêmea</v>
          </cell>
          <cell r="C945" t="str">
            <v>m²</v>
          </cell>
          <cell r="D945">
            <v>49.120000000000005</v>
          </cell>
          <cell r="E945">
            <v>12.52</v>
          </cell>
          <cell r="F945">
            <v>61.64</v>
          </cell>
        </row>
        <row r="946">
          <cell r="A946" t="str">
            <v>220201</v>
          </cell>
          <cell r="B946" t="str">
            <v>Forro em placa de gesso liso fixo</v>
          </cell>
          <cell r="C946" t="str">
            <v>m²</v>
          </cell>
          <cell r="D946">
            <v>49.95</v>
          </cell>
          <cell r="E946">
            <v>0</v>
          </cell>
          <cell r="F946">
            <v>49.95</v>
          </cell>
        </row>
        <row r="947">
          <cell r="A947" t="str">
            <v>220203</v>
          </cell>
          <cell r="B947" t="str">
            <v>Forro em painéis de gesso acartonado, com espessura de 12,5 mm, fixo</v>
          </cell>
          <cell r="C947" t="str">
            <v>m²</v>
          </cell>
          <cell r="D947">
            <v>50.9</v>
          </cell>
          <cell r="E947">
            <v>0</v>
          </cell>
          <cell r="F947">
            <v>50.9</v>
          </cell>
        </row>
        <row r="948">
          <cell r="A948" t="str">
            <v>220210</v>
          </cell>
          <cell r="B948" t="str">
            <v>Forro em painéis de gesso acartonado, acabamento liso com película em PVC - 625 x 1250 mm, espessura de 9,5 mm, removível</v>
          </cell>
          <cell r="C948" t="str">
            <v>m²</v>
          </cell>
          <cell r="D948">
            <v>57.5</v>
          </cell>
          <cell r="E948">
            <v>0</v>
          </cell>
          <cell r="F948">
            <v>57.5</v>
          </cell>
        </row>
        <row r="949">
          <cell r="A949" t="str">
            <v>220219</v>
          </cell>
          <cell r="B949" t="str">
            <v>Forro de gesso removível com película rígida de PVC de 625 x 625mm</v>
          </cell>
          <cell r="C949" t="str">
            <v>m²</v>
          </cell>
          <cell r="D949">
            <v>63.75</v>
          </cell>
          <cell r="E949">
            <v>0</v>
          </cell>
          <cell r="F949">
            <v>63.75</v>
          </cell>
        </row>
        <row r="950">
          <cell r="A950" t="str">
            <v>220301</v>
          </cell>
          <cell r="B950" t="str">
            <v>Forro em poliestireno expandido com textura acrílica, espessura de 20 mm</v>
          </cell>
          <cell r="C950" t="str">
            <v>m²</v>
          </cell>
          <cell r="D950">
            <v>36.24</v>
          </cell>
          <cell r="E950">
            <v>0</v>
          </cell>
          <cell r="F950">
            <v>36.24</v>
          </cell>
        </row>
        <row r="951">
          <cell r="A951" t="str">
            <v>220302</v>
          </cell>
          <cell r="B951" t="str">
            <v>Forro em lã de vidro revestido em PVC, espessura de 20 mm</v>
          </cell>
          <cell r="C951" t="str">
            <v>m²</v>
          </cell>
          <cell r="D951">
            <v>56.24</v>
          </cell>
          <cell r="E951">
            <v>0</v>
          </cell>
          <cell r="F951">
            <v>56.24</v>
          </cell>
        </row>
        <row r="952">
          <cell r="A952" t="str">
            <v>220304</v>
          </cell>
          <cell r="B952" t="str">
            <v>Forro modular removível em PVC - 618 mm x 1243 mm</v>
          </cell>
          <cell r="C952" t="str">
            <v>m²</v>
          </cell>
          <cell r="D952">
            <v>61.38</v>
          </cell>
          <cell r="E952">
            <v>0</v>
          </cell>
          <cell r="F952">
            <v>61.38</v>
          </cell>
        </row>
        <row r="953">
          <cell r="A953" t="str">
            <v>220305</v>
          </cell>
          <cell r="B953" t="str">
            <v>Forro em fibra mineral revestido em látex</v>
          </cell>
          <cell r="C953" t="str">
            <v>m²</v>
          </cell>
          <cell r="D953">
            <v>53.71</v>
          </cell>
          <cell r="E953">
            <v>0</v>
          </cell>
          <cell r="F953">
            <v>53.71</v>
          </cell>
        </row>
        <row r="954">
          <cell r="A954" t="str">
            <v>220307</v>
          </cell>
          <cell r="B954" t="str">
            <v>Forro em lâmina de PVC</v>
          </cell>
          <cell r="C954" t="str">
            <v>m²</v>
          </cell>
          <cell r="D954">
            <v>49.85</v>
          </cell>
          <cell r="E954">
            <v>0</v>
          </cell>
          <cell r="F954">
            <v>49.85</v>
          </cell>
        </row>
        <row r="955">
          <cell r="A955" t="str">
            <v>220314</v>
          </cell>
          <cell r="B955" t="str">
            <v>Forro em fibra mineral com placas acústicas removíveis de 625 x 625mm</v>
          </cell>
          <cell r="C955" t="str">
            <v>m²</v>
          </cell>
          <cell r="D955">
            <v>71.36</v>
          </cell>
          <cell r="E955">
            <v>0</v>
          </cell>
          <cell r="F955">
            <v>71.36</v>
          </cell>
        </row>
        <row r="956">
          <cell r="A956" t="str">
            <v>220402</v>
          </cell>
          <cell r="B956" t="str">
            <v>Forro metálico removivel, em painéis de 625 x 625 mm, tipo colmeia</v>
          </cell>
          <cell r="C956" t="str">
            <v>m²</v>
          </cell>
          <cell r="D956">
            <v>228.59</v>
          </cell>
          <cell r="E956">
            <v>0</v>
          </cell>
          <cell r="F956">
            <v>228.59</v>
          </cell>
        </row>
        <row r="957">
          <cell r="A957" t="str">
            <v>220608</v>
          </cell>
          <cell r="B957" t="str">
            <v>Brise metálico, espessura 0,5 mm em chapa microperfurada aluzinc, fixado sobre estrutura auxiliar, conforme projeto</v>
          </cell>
          <cell r="C957" t="str">
            <v>m²</v>
          </cell>
          <cell r="D957">
            <v>196</v>
          </cell>
          <cell r="E957">
            <v>0</v>
          </cell>
          <cell r="F957">
            <v>196</v>
          </cell>
        </row>
        <row r="958">
          <cell r="A958" t="str">
            <v>220609</v>
          </cell>
          <cell r="B958" t="str">
            <v>Termobrise em aluzinc pré-pintado, com injeção de poliuretano expandido, largura 335 mm</v>
          </cell>
          <cell r="C958" t="str">
            <v>m²</v>
          </cell>
          <cell r="D958">
            <v>604.88</v>
          </cell>
          <cell r="E958">
            <v>0</v>
          </cell>
          <cell r="F958">
            <v>604.88</v>
          </cell>
        </row>
        <row r="959">
          <cell r="A959" t="str">
            <v>220613</v>
          </cell>
          <cell r="B959" t="str">
            <v>Brise em placa cimentícia, montado em perfil e chapa metálica</v>
          </cell>
          <cell r="C959" t="str">
            <v>m²</v>
          </cell>
          <cell r="D959">
            <v>101.16</v>
          </cell>
          <cell r="E959">
            <v>61.79</v>
          </cell>
          <cell r="F959">
            <v>162.94999999999999</v>
          </cell>
        </row>
        <row r="960">
          <cell r="A960" t="str">
            <v>220614</v>
          </cell>
          <cell r="B960" t="str">
            <v>Brise em placa cimentícia com espessura de 12mm</v>
          </cell>
          <cell r="C960" t="str">
            <v>m²</v>
          </cell>
          <cell r="D960">
            <v>120.66</v>
          </cell>
          <cell r="E960">
            <v>61.79</v>
          </cell>
          <cell r="F960">
            <v>182.45000000000002</v>
          </cell>
        </row>
        <row r="961">
          <cell r="A961" t="str">
            <v>222001</v>
          </cell>
          <cell r="B961" t="str">
            <v>Placa em fibra de vidro revestida em PVC</v>
          </cell>
          <cell r="C961" t="str">
            <v>m²</v>
          </cell>
          <cell r="D961">
            <v>28.05</v>
          </cell>
          <cell r="E961">
            <v>0</v>
          </cell>
          <cell r="F961">
            <v>28.05</v>
          </cell>
        </row>
        <row r="962">
          <cell r="A962" t="str">
            <v>222002</v>
          </cell>
          <cell r="B962" t="str">
            <v>Recolocação de forros fixados</v>
          </cell>
          <cell r="C962" t="str">
            <v>m²</v>
          </cell>
          <cell r="D962">
            <v>0.41000000000000003</v>
          </cell>
          <cell r="E962">
            <v>6.26</v>
          </cell>
          <cell r="F962">
            <v>6.67</v>
          </cell>
        </row>
        <row r="963">
          <cell r="A963" t="str">
            <v>222004</v>
          </cell>
          <cell r="B963" t="str">
            <v>Recolocação de forros apoiados ou encaixados</v>
          </cell>
          <cell r="C963" t="str">
            <v>m²</v>
          </cell>
          <cell r="D963">
            <v>0</v>
          </cell>
          <cell r="E963">
            <v>3.13</v>
          </cell>
          <cell r="F963">
            <v>3.13</v>
          </cell>
        </row>
        <row r="964">
          <cell r="A964" t="str">
            <v>222005</v>
          </cell>
          <cell r="B964" t="str">
            <v>Moldura de gesso simples, largura até 6,0 cm</v>
          </cell>
          <cell r="C964" t="str">
            <v>m</v>
          </cell>
          <cell r="D964">
            <v>10.64</v>
          </cell>
          <cell r="E964">
            <v>0</v>
          </cell>
          <cell r="F964">
            <v>10.64</v>
          </cell>
        </row>
        <row r="965">
          <cell r="A965" t="str">
            <v>222009</v>
          </cell>
          <cell r="B965" t="str">
            <v>Abertura para vão de luminária em forro de PVC modular</v>
          </cell>
          <cell r="C965" t="str">
            <v>un</v>
          </cell>
          <cell r="D965">
            <v>9.15</v>
          </cell>
          <cell r="E965">
            <v>0</v>
          </cell>
          <cell r="F965">
            <v>9.15</v>
          </cell>
        </row>
        <row r="966">
          <cell r="A966" t="str">
            <v>230103</v>
          </cell>
          <cell r="B966" t="str">
            <v>Caixilho de madeira fixo</v>
          </cell>
          <cell r="C966" t="str">
            <v>m²</v>
          </cell>
          <cell r="D966">
            <v>328.48</v>
          </cell>
          <cell r="E966">
            <v>28.05</v>
          </cell>
          <cell r="F966">
            <v>356.53000000000003</v>
          </cell>
        </row>
        <row r="967">
          <cell r="A967" t="str">
            <v>230104</v>
          </cell>
          <cell r="B967" t="str">
            <v>Caixilho em madeira de correr</v>
          </cell>
          <cell r="C967" t="str">
            <v>m²</v>
          </cell>
          <cell r="D967">
            <v>489.94</v>
          </cell>
          <cell r="E967">
            <v>28.05</v>
          </cell>
          <cell r="F967">
            <v>517.99</v>
          </cell>
        </row>
        <row r="968">
          <cell r="A968" t="str">
            <v>230105</v>
          </cell>
          <cell r="B968" t="str">
            <v>Caixilho em madeira maximar</v>
          </cell>
          <cell r="C968" t="str">
            <v>m²</v>
          </cell>
          <cell r="D968">
            <v>243.07</v>
          </cell>
          <cell r="E968">
            <v>28.05</v>
          </cell>
          <cell r="F968">
            <v>271.12</v>
          </cell>
        </row>
        <row r="969">
          <cell r="A969" t="str">
            <v>230106</v>
          </cell>
          <cell r="B969" t="str">
            <v>Caixilho em madeira tipo veneziana de correr</v>
          </cell>
          <cell r="C969" t="str">
            <v>m²</v>
          </cell>
          <cell r="D969">
            <v>327.73</v>
          </cell>
          <cell r="E969">
            <v>28.05</v>
          </cell>
          <cell r="F969">
            <v>355.78000000000003</v>
          </cell>
        </row>
        <row r="970">
          <cell r="A970" t="str">
            <v>230201</v>
          </cell>
          <cell r="B970" t="str">
            <v>Acréscimo de bandeira - porta macho e fêmea com batente de madeira</v>
          </cell>
          <cell r="C970" t="str">
            <v>m²</v>
          </cell>
          <cell r="D970">
            <v>370.39</v>
          </cell>
          <cell r="E970">
            <v>29.2</v>
          </cell>
          <cell r="F970">
            <v>399.59000000000003</v>
          </cell>
        </row>
        <row r="971">
          <cell r="A971" t="str">
            <v>230203</v>
          </cell>
          <cell r="B971" t="str">
            <v>Porta macho e fêmea com batente de madeira - 72 x 210 cm</v>
          </cell>
          <cell r="C971" t="str">
            <v>un</v>
          </cell>
          <cell r="D971">
            <v>606.4</v>
          </cell>
          <cell r="E971">
            <v>59.22</v>
          </cell>
          <cell r="F971">
            <v>665.62</v>
          </cell>
        </row>
        <row r="972">
          <cell r="A972" t="str">
            <v>230204</v>
          </cell>
          <cell r="B972" t="str">
            <v>Porta macho e fêmea com batente de madeira - 82 x 210 cm</v>
          </cell>
          <cell r="C972" t="str">
            <v>un</v>
          </cell>
          <cell r="D972">
            <v>616.84</v>
          </cell>
          <cell r="E972">
            <v>59.22</v>
          </cell>
          <cell r="F972">
            <v>676.06000000000006</v>
          </cell>
        </row>
        <row r="973">
          <cell r="A973" t="str">
            <v>230205</v>
          </cell>
          <cell r="B973" t="str">
            <v>Porta macho e fêmea com batente de madeira - 92 x 210 cm</v>
          </cell>
          <cell r="C973" t="str">
            <v>un</v>
          </cell>
          <cell r="D973">
            <v>700.89</v>
          </cell>
          <cell r="E973">
            <v>59.22</v>
          </cell>
          <cell r="F973">
            <v>760.11</v>
          </cell>
        </row>
        <row r="974">
          <cell r="A974" t="str">
            <v>230206</v>
          </cell>
          <cell r="B974" t="str">
            <v>Porta macho e fêmea com batente de madeira - 124 x 210 cm</v>
          </cell>
          <cell r="C974" t="str">
            <v>un</v>
          </cell>
          <cell r="D974">
            <v>1161.8800000000001</v>
          </cell>
          <cell r="E974">
            <v>73.95</v>
          </cell>
          <cell r="F974">
            <v>1235.83</v>
          </cell>
        </row>
        <row r="975">
          <cell r="A975" t="str">
            <v>230250</v>
          </cell>
          <cell r="B975" t="str">
            <v>Acréscimo de bandeira - porta macho e fêmea com batente metálico</v>
          </cell>
          <cell r="C975" t="str">
            <v>m²</v>
          </cell>
          <cell r="D975">
            <v>405.08</v>
          </cell>
          <cell r="E975">
            <v>27.94</v>
          </cell>
          <cell r="F975">
            <v>433.02</v>
          </cell>
        </row>
        <row r="976">
          <cell r="A976" t="str">
            <v>230252</v>
          </cell>
          <cell r="B976" t="str">
            <v>Porta macho e fêmea com batente metálico - 72 x 210 cm</v>
          </cell>
          <cell r="C976" t="str">
            <v>un</v>
          </cell>
          <cell r="D976">
            <v>688.72</v>
          </cell>
          <cell r="E976">
            <v>55.04</v>
          </cell>
          <cell r="F976">
            <v>743.76</v>
          </cell>
        </row>
        <row r="977">
          <cell r="A977" t="str">
            <v>230253</v>
          </cell>
          <cell r="B977" t="str">
            <v>Porta macho e fêmea com batente metálico - 82 x 210 cm</v>
          </cell>
          <cell r="C977" t="str">
            <v>un</v>
          </cell>
          <cell r="D977">
            <v>702.76</v>
          </cell>
          <cell r="E977">
            <v>55.04</v>
          </cell>
          <cell r="F977">
            <v>757.80000000000007</v>
          </cell>
        </row>
        <row r="978">
          <cell r="A978" t="str">
            <v>230254</v>
          </cell>
          <cell r="B978" t="str">
            <v>Porta macho e fêmea com batente metálico - 92 x 210 cm</v>
          </cell>
          <cell r="C978" t="str">
            <v>un</v>
          </cell>
          <cell r="D978">
            <v>790.41</v>
          </cell>
          <cell r="E978">
            <v>55.04</v>
          </cell>
          <cell r="F978">
            <v>845.45</v>
          </cell>
        </row>
        <row r="979">
          <cell r="A979" t="str">
            <v>230255</v>
          </cell>
          <cell r="B979" t="str">
            <v>Porta macho e fêmea com batente metálico - 124 x 210 cm</v>
          </cell>
          <cell r="C979" t="str">
            <v>un</v>
          </cell>
          <cell r="D979">
            <v>1221.6199999999999</v>
          </cell>
          <cell r="E979">
            <v>71.98</v>
          </cell>
          <cell r="F979">
            <v>1293.5999999999999</v>
          </cell>
        </row>
        <row r="980">
          <cell r="A980" t="str">
            <v>230401</v>
          </cell>
          <cell r="B980" t="str">
            <v>Acréscimo de bandeira - porta lisa revestida com laminado fenólico melamínico e batente de madeira sem revestimento</v>
          </cell>
          <cell r="C980" t="str">
            <v>m²</v>
          </cell>
          <cell r="D980">
            <v>309</v>
          </cell>
          <cell r="E980">
            <v>29.2</v>
          </cell>
          <cell r="F980">
            <v>338.2</v>
          </cell>
        </row>
        <row r="981">
          <cell r="A981" t="str">
            <v>230408</v>
          </cell>
          <cell r="B981" t="str">
            <v>Porta em laminado fenólico melamínico com batente em alumínio - 62 x 160 cm</v>
          </cell>
          <cell r="C981" t="str">
            <v>un</v>
          </cell>
          <cell r="D981">
            <v>523.70000000000005</v>
          </cell>
          <cell r="E981">
            <v>29.22</v>
          </cell>
          <cell r="F981">
            <v>552.91999999999996</v>
          </cell>
        </row>
        <row r="982">
          <cell r="A982" t="str">
            <v>230409</v>
          </cell>
          <cell r="B982" t="str">
            <v>Porta em laminado fenólico melamínico com acabamento liso, batente de madeira sem revestimento - 72 x 210 cm</v>
          </cell>
          <cell r="C982" t="str">
            <v>un</v>
          </cell>
          <cell r="D982">
            <v>564.84</v>
          </cell>
          <cell r="E982">
            <v>59.22</v>
          </cell>
          <cell r="F982">
            <v>624.05999999999995</v>
          </cell>
        </row>
        <row r="983">
          <cell r="A983" t="str">
            <v>230410</v>
          </cell>
          <cell r="B983" t="str">
            <v>Porta em laminado fenólico melamínico com acabamento liso, batente de madeira sem revestimento - 82 x 210 cm</v>
          </cell>
          <cell r="C983" t="str">
            <v>un</v>
          </cell>
          <cell r="D983">
            <v>596.42999999999995</v>
          </cell>
          <cell r="E983">
            <v>59.22</v>
          </cell>
          <cell r="F983">
            <v>655.65</v>
          </cell>
        </row>
        <row r="984">
          <cell r="A984" t="str">
            <v>230411</v>
          </cell>
          <cell r="B984" t="str">
            <v>Porta em laminado fenólico melamínico com acabamento liso, batente de madeira sem revestimento - 92 x 210 cm</v>
          </cell>
          <cell r="C984" t="str">
            <v>un</v>
          </cell>
          <cell r="D984">
            <v>616.79999999999995</v>
          </cell>
          <cell r="E984">
            <v>59.22</v>
          </cell>
          <cell r="F984">
            <v>676.02</v>
          </cell>
        </row>
        <row r="985">
          <cell r="A985" t="str">
            <v>230412</v>
          </cell>
          <cell r="B985" t="str">
            <v>Porta em laminado fenólico melamínico com acabamento liso, batente de madeira sem revestimento - 124 x 210 cm</v>
          </cell>
          <cell r="C985" t="str">
            <v>un</v>
          </cell>
          <cell r="D985">
            <v>1026.42</v>
          </cell>
          <cell r="E985">
            <v>73.95</v>
          </cell>
          <cell r="F985">
            <v>1100.3699999999999</v>
          </cell>
        </row>
        <row r="986">
          <cell r="A986" t="str">
            <v>230413</v>
          </cell>
          <cell r="B986" t="str">
            <v>Porta em laminado fenólico melamínico com acabamento liso, batente de madeira sem revestimento - 144 x 210 cm</v>
          </cell>
          <cell r="C986" t="str">
            <v>un</v>
          </cell>
          <cell r="D986">
            <v>1120.67</v>
          </cell>
          <cell r="E986">
            <v>73.95</v>
          </cell>
          <cell r="F986">
            <v>1194.6199999999999</v>
          </cell>
        </row>
        <row r="987">
          <cell r="A987" t="str">
            <v>230414</v>
          </cell>
          <cell r="B987" t="str">
            <v>Porta em laminado fenólico melamínico com acabamento liso, batente de madeira sem revestimento - 220 x 210 cm</v>
          </cell>
          <cell r="C987" t="str">
            <v>un</v>
          </cell>
          <cell r="D987">
            <v>2017.44</v>
          </cell>
          <cell r="E987">
            <v>84.39</v>
          </cell>
          <cell r="F987">
            <v>2101.83</v>
          </cell>
        </row>
        <row r="988">
          <cell r="A988" t="str">
            <v>230450</v>
          </cell>
          <cell r="B988" t="str">
            <v>Acréscimo de bandeira - porta lisa revestida com laminado fenólico melamínico e batente metálico</v>
          </cell>
          <cell r="C988" t="str">
            <v>m²</v>
          </cell>
          <cell r="D988">
            <v>343.69</v>
          </cell>
          <cell r="E988">
            <v>27.94</v>
          </cell>
          <cell r="F988">
            <v>371.63</v>
          </cell>
        </row>
        <row r="989">
          <cell r="A989" t="str">
            <v>230457</v>
          </cell>
          <cell r="B989" t="str">
            <v>Porta em laminado melamínico estrutural com acabamento texturizado, batente em alumínio com ferragens - 60 x 180 cm</v>
          </cell>
          <cell r="C989" t="str">
            <v>un</v>
          </cell>
          <cell r="D989">
            <v>921</v>
          </cell>
          <cell r="E989">
            <v>7.3</v>
          </cell>
          <cell r="F989">
            <v>928.30000000000007</v>
          </cell>
        </row>
        <row r="990">
          <cell r="A990" t="str">
            <v>230458</v>
          </cell>
          <cell r="B990" t="str">
            <v>Porta em laminado fenólico melamínico com acabamento liso, batente metálico - 62 x 160 cm</v>
          </cell>
          <cell r="C990" t="str">
            <v>un</v>
          </cell>
          <cell r="D990">
            <v>621.04999999999995</v>
          </cell>
          <cell r="E990">
            <v>57.13</v>
          </cell>
          <cell r="F990">
            <v>678.18000000000006</v>
          </cell>
        </row>
        <row r="991">
          <cell r="A991" t="str">
            <v>230459</v>
          </cell>
          <cell r="B991" t="str">
            <v>Porta em laminado fenólico melamínico com acabamento liso, batente metálico - 72 x 210 cm</v>
          </cell>
          <cell r="C991" t="str">
            <v>un</v>
          </cell>
          <cell r="D991">
            <v>647.16</v>
          </cell>
          <cell r="E991">
            <v>55.04</v>
          </cell>
          <cell r="F991">
            <v>702.2</v>
          </cell>
        </row>
        <row r="992">
          <cell r="A992" t="str">
            <v>230460</v>
          </cell>
          <cell r="B992" t="str">
            <v>Porta em laminado fenólico melamínico com acabamento liso, batente metálico - 82 x 210 cm</v>
          </cell>
          <cell r="C992" t="str">
            <v>un</v>
          </cell>
          <cell r="D992">
            <v>685.95</v>
          </cell>
          <cell r="E992">
            <v>55.04</v>
          </cell>
          <cell r="F992">
            <v>740.99</v>
          </cell>
        </row>
        <row r="993">
          <cell r="A993" t="str">
            <v>230461</v>
          </cell>
          <cell r="B993" t="str">
            <v>Porta em laminado fenólico melamínico com acabamento liso, batente metálico - 92 x 210 cm</v>
          </cell>
          <cell r="C993" t="str">
            <v>un</v>
          </cell>
          <cell r="D993">
            <v>706.32</v>
          </cell>
          <cell r="E993">
            <v>55.04</v>
          </cell>
          <cell r="F993">
            <v>761.36</v>
          </cell>
        </row>
        <row r="994">
          <cell r="A994" t="str">
            <v>230462</v>
          </cell>
          <cell r="B994" t="str">
            <v>Porta em laminado fenólico melamínico com acabamento liso, batente metálico - 124 x 210 cm</v>
          </cell>
          <cell r="C994" t="str">
            <v>un</v>
          </cell>
          <cell r="D994">
            <v>1086.1600000000001</v>
          </cell>
          <cell r="E994">
            <v>71.98</v>
          </cell>
          <cell r="F994">
            <v>1158.1400000000001</v>
          </cell>
        </row>
        <row r="995">
          <cell r="A995" t="str">
            <v>230463</v>
          </cell>
          <cell r="B995" t="str">
            <v>Porta em laminado fenólico melamínico com acabamento liso, batente metálico - 62 x 100 cm</v>
          </cell>
          <cell r="C995" t="str">
            <v>un</v>
          </cell>
          <cell r="D995">
            <v>294.67</v>
          </cell>
          <cell r="E995">
            <v>29.22</v>
          </cell>
          <cell r="F995">
            <v>323.89</v>
          </cell>
        </row>
        <row r="996">
          <cell r="A996" t="str">
            <v>230801</v>
          </cell>
          <cell r="B996" t="str">
            <v>Estrado em madeira</v>
          </cell>
          <cell r="C996" t="str">
            <v>m²</v>
          </cell>
          <cell r="D996">
            <v>46.62</v>
          </cell>
          <cell r="E996">
            <v>20.87</v>
          </cell>
          <cell r="F996">
            <v>67.489999999999995</v>
          </cell>
        </row>
        <row r="997">
          <cell r="A997" t="str">
            <v>230802</v>
          </cell>
          <cell r="B997" t="str">
            <v>Faixa/batedor de proteção em madeira aparelhada natural 10 x 2,5 cm</v>
          </cell>
          <cell r="C997" t="str">
            <v>m</v>
          </cell>
          <cell r="D997">
            <v>4.05</v>
          </cell>
          <cell r="E997">
            <v>21.47</v>
          </cell>
          <cell r="F997">
            <v>25.52</v>
          </cell>
        </row>
        <row r="998">
          <cell r="A998" t="str">
            <v>230803</v>
          </cell>
          <cell r="B998" t="str">
            <v>Faixa/batedor de proteção em madeira de 20 x 5 cm, com acabamento em laminado fenólico melamínico</v>
          </cell>
          <cell r="C998" t="str">
            <v>m</v>
          </cell>
          <cell r="D998">
            <v>33.520000000000003</v>
          </cell>
          <cell r="E998">
            <v>41.74</v>
          </cell>
          <cell r="F998">
            <v>75.260000000000005</v>
          </cell>
        </row>
        <row r="999">
          <cell r="A999" t="str">
            <v>230804</v>
          </cell>
          <cell r="B999" t="str">
            <v>Armário/gabinete embutido em MDF sob medida, revestido em laminado melamínico, com portas e prateleiras</v>
          </cell>
          <cell r="C999" t="str">
            <v>m²</v>
          </cell>
          <cell r="D999">
            <v>1052.9100000000001</v>
          </cell>
          <cell r="E999">
            <v>0</v>
          </cell>
          <cell r="F999">
            <v>1052.9100000000001</v>
          </cell>
        </row>
        <row r="1000">
          <cell r="A1000" t="str">
            <v>230806</v>
          </cell>
          <cell r="B1000" t="str">
            <v>Tampo sob medida em compensado, revestido na face superior em laminado fenólico melamínico</v>
          </cell>
          <cell r="C1000" t="str">
            <v>m²</v>
          </cell>
          <cell r="D1000">
            <v>576.08000000000004</v>
          </cell>
          <cell r="E1000">
            <v>0</v>
          </cell>
          <cell r="F1000">
            <v>576.08000000000004</v>
          </cell>
        </row>
        <row r="1001">
          <cell r="A1001" t="str">
            <v>230808</v>
          </cell>
          <cell r="B1001" t="str">
            <v>Prateleira sob medida em compensado, revestida nas duas faces em lamimado fenólico melamínico</v>
          </cell>
          <cell r="C1001" t="str">
            <v>m²</v>
          </cell>
          <cell r="D1001">
            <v>362.06</v>
          </cell>
          <cell r="E1001">
            <v>8.35</v>
          </cell>
          <cell r="F1001">
            <v>370.41</v>
          </cell>
        </row>
        <row r="1002">
          <cell r="A1002" t="str">
            <v>230810</v>
          </cell>
          <cell r="B1002" t="str">
            <v>Armário tipo prateleira com subdivisão em compensado, revestido totalmente em laminado fenólico melamínico</v>
          </cell>
          <cell r="C1002" t="str">
            <v>m²</v>
          </cell>
          <cell r="D1002">
            <v>882.88</v>
          </cell>
          <cell r="E1002">
            <v>0</v>
          </cell>
          <cell r="F1002">
            <v>882.88</v>
          </cell>
        </row>
        <row r="1003">
          <cell r="A1003" t="str">
            <v>230811</v>
          </cell>
          <cell r="B1003" t="str">
            <v>Painel em compensado naval, espessura de 25 mm</v>
          </cell>
          <cell r="C1003" t="str">
            <v>m²</v>
          </cell>
          <cell r="D1003">
            <v>66</v>
          </cell>
          <cell r="E1003">
            <v>20.87</v>
          </cell>
          <cell r="F1003">
            <v>86.87</v>
          </cell>
        </row>
        <row r="1004">
          <cell r="A1004" t="str">
            <v>230813</v>
          </cell>
          <cell r="B1004" t="str">
            <v>Lousa em laminado melamínico texturizado, verde oficial, ´Greenboard´ - 5,00 x 1,20 m</v>
          </cell>
          <cell r="C1004" t="str">
            <v>un</v>
          </cell>
          <cell r="D1004">
            <v>1078.48</v>
          </cell>
          <cell r="E1004">
            <v>24.54</v>
          </cell>
          <cell r="F1004">
            <v>1103.02</v>
          </cell>
        </row>
        <row r="1005">
          <cell r="A1005" t="str">
            <v>230816</v>
          </cell>
          <cell r="B1005" t="str">
            <v>Porta lisa com balcão, batente de madeira, completa - 82 x 210 cm</v>
          </cell>
          <cell r="C1005" t="str">
            <v>cj</v>
          </cell>
          <cell r="D1005">
            <v>348.77</v>
          </cell>
          <cell r="E1005">
            <v>90.52</v>
          </cell>
          <cell r="F1005">
            <v>439.29</v>
          </cell>
        </row>
        <row r="1006">
          <cell r="A1006" t="str">
            <v>230817</v>
          </cell>
          <cell r="B1006" t="str">
            <v>Lousa em laminado melamínico, branco - linha comercial</v>
          </cell>
          <cell r="C1006" t="str">
            <v>m²</v>
          </cell>
          <cell r="D1006">
            <v>122.66</v>
          </cell>
          <cell r="E1006">
            <v>4.09</v>
          </cell>
          <cell r="F1006">
            <v>126.75</v>
          </cell>
        </row>
        <row r="1007">
          <cell r="A1007" t="str">
            <v>230821</v>
          </cell>
          <cell r="B1007" t="str">
            <v>Armário sob medida em compensado de madeira totalmente revestido em folheado de madeira, completo</v>
          </cell>
          <cell r="C1007" t="str">
            <v>m²</v>
          </cell>
          <cell r="D1007">
            <v>1026.8</v>
          </cell>
          <cell r="E1007">
            <v>0</v>
          </cell>
          <cell r="F1007">
            <v>1026.8</v>
          </cell>
        </row>
        <row r="1008">
          <cell r="A1008" t="str">
            <v>230822</v>
          </cell>
          <cell r="B1008" t="str">
            <v>Armário sob medida em compensado de madeira totalmente revestido em laminado melamínico texturizado, completo</v>
          </cell>
          <cell r="C1008" t="str">
            <v>m²</v>
          </cell>
          <cell r="D1008">
            <v>998.99</v>
          </cell>
          <cell r="E1008">
            <v>0</v>
          </cell>
          <cell r="F1008">
            <v>998.99</v>
          </cell>
        </row>
        <row r="1009">
          <cell r="A1009" t="str">
            <v>230823</v>
          </cell>
          <cell r="B1009" t="str">
            <v>Lousa em laminado melamínico texturizado, verde oficial, ´Greenboard´ - 2,50 x 1,20 m</v>
          </cell>
          <cell r="C1009" t="str">
            <v>un</v>
          </cell>
          <cell r="D1009">
            <v>466.06</v>
          </cell>
          <cell r="E1009">
            <v>12.27</v>
          </cell>
          <cell r="F1009">
            <v>478.33</v>
          </cell>
        </row>
        <row r="1010">
          <cell r="A1010" t="str">
            <v>230824</v>
          </cell>
          <cell r="B1010" t="str">
            <v>Porta lisa de correr, em madeira</v>
          </cell>
          <cell r="C1010" t="str">
            <v>m²</v>
          </cell>
          <cell r="D1010">
            <v>516.29999999999995</v>
          </cell>
          <cell r="E1010">
            <v>59.22</v>
          </cell>
          <cell r="F1010">
            <v>575.52</v>
          </cell>
        </row>
        <row r="1011">
          <cell r="A1011" t="str">
            <v>230825</v>
          </cell>
          <cell r="B1011" t="str">
            <v>Porta veneziana de correr, em madeira</v>
          </cell>
          <cell r="C1011" t="str">
            <v>m²</v>
          </cell>
          <cell r="D1011">
            <v>568.64</v>
          </cell>
          <cell r="E1011">
            <v>59.22</v>
          </cell>
          <cell r="F1011">
            <v>627.86</v>
          </cell>
        </row>
        <row r="1012">
          <cell r="A1012" t="str">
            <v>230832</v>
          </cell>
          <cell r="B1012" t="str">
            <v>Porta acústica de madeira</v>
          </cell>
          <cell r="C1012" t="str">
            <v>m²</v>
          </cell>
          <cell r="D1012">
            <v>194.77</v>
          </cell>
          <cell r="E1012">
            <v>42.730000000000004</v>
          </cell>
          <cell r="F1012">
            <v>237.5</v>
          </cell>
        </row>
        <row r="1013">
          <cell r="A1013" t="str">
            <v>230901</v>
          </cell>
          <cell r="B1013" t="str">
            <v>Acréscimo de bandeira - porta lisa comum com batente de madeira</v>
          </cell>
          <cell r="C1013" t="str">
            <v>m²</v>
          </cell>
          <cell r="D1013">
            <v>81.52</v>
          </cell>
          <cell r="E1013">
            <v>29.2</v>
          </cell>
          <cell r="F1013">
            <v>110.72</v>
          </cell>
        </row>
        <row r="1014">
          <cell r="A1014" t="str">
            <v>230902</v>
          </cell>
          <cell r="B1014" t="str">
            <v>Porta lisa com batente madeira - 62 x 210 cm</v>
          </cell>
          <cell r="C1014" t="str">
            <v>un</v>
          </cell>
          <cell r="D1014">
            <v>167.58</v>
          </cell>
          <cell r="E1014">
            <v>59.22</v>
          </cell>
          <cell r="F1014">
            <v>226.8</v>
          </cell>
        </row>
        <row r="1015">
          <cell r="A1015" t="str">
            <v>230903</v>
          </cell>
          <cell r="B1015" t="str">
            <v>Porta lisa com batente madeira - 72 x 210 cm</v>
          </cell>
          <cell r="C1015" t="str">
            <v>un</v>
          </cell>
          <cell r="D1015">
            <v>168.33</v>
          </cell>
          <cell r="E1015">
            <v>59.22</v>
          </cell>
          <cell r="F1015">
            <v>227.55</v>
          </cell>
        </row>
        <row r="1016">
          <cell r="A1016" t="str">
            <v>230904</v>
          </cell>
          <cell r="B1016" t="str">
            <v>Porta lisa com batente madeira - 82 x 210 cm</v>
          </cell>
          <cell r="C1016" t="str">
            <v>un</v>
          </cell>
          <cell r="D1016">
            <v>168.83</v>
          </cell>
          <cell r="E1016">
            <v>59.22</v>
          </cell>
          <cell r="F1016">
            <v>228.05</v>
          </cell>
        </row>
        <row r="1017">
          <cell r="A1017" t="str">
            <v>230905</v>
          </cell>
          <cell r="B1017" t="str">
            <v>Porta lisa com batente madeira - 92 x 210 cm</v>
          </cell>
          <cell r="C1017" t="str">
            <v>un</v>
          </cell>
          <cell r="D1017">
            <v>177.16</v>
          </cell>
          <cell r="E1017">
            <v>59.22</v>
          </cell>
          <cell r="F1017">
            <v>236.38</v>
          </cell>
        </row>
        <row r="1018">
          <cell r="A1018" t="str">
            <v>230906</v>
          </cell>
          <cell r="B1018" t="str">
            <v>Porta lisa com batente madeira - 124 x 210 cm</v>
          </cell>
          <cell r="C1018" t="str">
            <v>un</v>
          </cell>
          <cell r="D1018">
            <v>276.48</v>
          </cell>
          <cell r="E1018">
            <v>73.95</v>
          </cell>
          <cell r="F1018">
            <v>350.43</v>
          </cell>
        </row>
        <row r="1019">
          <cell r="A1019" t="str">
            <v>230910</v>
          </cell>
          <cell r="B1019" t="str">
            <v>Porta lisa com batente madeira - 164 x 210 cm</v>
          </cell>
          <cell r="C1019" t="str">
            <v>un</v>
          </cell>
          <cell r="D1019">
            <v>294.94</v>
          </cell>
          <cell r="E1019">
            <v>85.570000000000007</v>
          </cell>
          <cell r="F1019">
            <v>380.51</v>
          </cell>
        </row>
        <row r="1020">
          <cell r="A1020" t="str">
            <v>230911</v>
          </cell>
          <cell r="B1020" t="str">
            <v>Porta lisa com batente madeira - 110 x 210 cm</v>
          </cell>
          <cell r="C1020" t="str">
            <v>un</v>
          </cell>
          <cell r="D1020">
            <v>327.01</v>
          </cell>
          <cell r="E1020">
            <v>59.22</v>
          </cell>
          <cell r="F1020">
            <v>386.23</v>
          </cell>
        </row>
        <row r="1021">
          <cell r="A1021" t="str">
            <v>230942</v>
          </cell>
          <cell r="B1021" t="str">
            <v>Porta lisa com batente em alumínio, largura 62 cm, altura de 105 a 200 cm</v>
          </cell>
          <cell r="C1021" t="str">
            <v>un</v>
          </cell>
          <cell r="D1021">
            <v>114.83</v>
          </cell>
          <cell r="E1021">
            <v>57.13</v>
          </cell>
          <cell r="F1021">
            <v>171.96</v>
          </cell>
        </row>
        <row r="1022">
          <cell r="A1022" t="str">
            <v>230943</v>
          </cell>
          <cell r="B1022" t="str">
            <v>Porta lisa com batente em alumínio, largura 82 cm, altura de 105 a 200 cm</v>
          </cell>
          <cell r="C1022" t="str">
            <v>un</v>
          </cell>
          <cell r="D1022">
            <v>116.08</v>
          </cell>
          <cell r="E1022">
            <v>57.13</v>
          </cell>
          <cell r="F1022">
            <v>173.21</v>
          </cell>
        </row>
        <row r="1023">
          <cell r="A1023" t="str">
            <v>230944</v>
          </cell>
          <cell r="B1023" t="str">
            <v>Porta lisa com batente em alumínio, largura 92 cm, altura de 105 a 200 cm</v>
          </cell>
          <cell r="C1023" t="str">
            <v>un</v>
          </cell>
          <cell r="D1023">
            <v>124.41</v>
          </cell>
          <cell r="E1023">
            <v>57.13</v>
          </cell>
          <cell r="F1023">
            <v>181.54</v>
          </cell>
        </row>
        <row r="1024">
          <cell r="A1024" t="str">
            <v>230950</v>
          </cell>
          <cell r="B1024" t="str">
            <v>Acréscimo de bandeira - porta lisa comum com batente metálico</v>
          </cell>
          <cell r="C1024" t="str">
            <v>m²</v>
          </cell>
          <cell r="D1024">
            <v>116.25</v>
          </cell>
          <cell r="E1024">
            <v>27.94</v>
          </cell>
          <cell r="F1024">
            <v>144.19</v>
          </cell>
        </row>
        <row r="1025">
          <cell r="A1025" t="str">
            <v>230951</v>
          </cell>
          <cell r="B1025" t="str">
            <v>Porta lisa com batente metálico - 62 x 100 cm</v>
          </cell>
          <cell r="C1025" t="str">
            <v>un</v>
          </cell>
          <cell r="D1025">
            <v>107.18</v>
          </cell>
          <cell r="E1025">
            <v>29.22</v>
          </cell>
          <cell r="F1025">
            <v>136.4</v>
          </cell>
        </row>
        <row r="1026">
          <cell r="A1026" t="str">
            <v>230952</v>
          </cell>
          <cell r="B1026" t="str">
            <v>Porta lisa com batente metálico - 62 x 160 cm</v>
          </cell>
          <cell r="C1026" t="str">
            <v>un</v>
          </cell>
          <cell r="D1026">
            <v>184.54</v>
          </cell>
          <cell r="E1026">
            <v>29.22</v>
          </cell>
          <cell r="F1026">
            <v>213.76</v>
          </cell>
        </row>
        <row r="1027">
          <cell r="A1027" t="str">
            <v>230953</v>
          </cell>
          <cell r="B1027" t="str">
            <v>Porta lisa com batente metálico - 82 x 160 cm</v>
          </cell>
          <cell r="C1027" t="str">
            <v>un</v>
          </cell>
          <cell r="D1027">
            <v>185.79</v>
          </cell>
          <cell r="E1027">
            <v>29.22</v>
          </cell>
          <cell r="F1027">
            <v>215.01</v>
          </cell>
        </row>
        <row r="1028">
          <cell r="A1028" t="str">
            <v>230954</v>
          </cell>
          <cell r="B1028" t="str">
            <v>Porta lisa com batente metálico - 72 x 210 cm</v>
          </cell>
          <cell r="C1028" t="str">
            <v>un</v>
          </cell>
          <cell r="D1028">
            <v>250.65</v>
          </cell>
          <cell r="E1028">
            <v>55.04</v>
          </cell>
          <cell r="F1028">
            <v>305.69</v>
          </cell>
        </row>
        <row r="1029">
          <cell r="A1029" t="str">
            <v>230955</v>
          </cell>
          <cell r="B1029" t="str">
            <v>Porta lisa com batente metálico - 82 x 210 cm</v>
          </cell>
          <cell r="C1029" t="str">
            <v>un</v>
          </cell>
          <cell r="D1029">
            <v>254.75</v>
          </cell>
          <cell r="E1029">
            <v>55.04</v>
          </cell>
          <cell r="F1029">
            <v>309.79000000000002</v>
          </cell>
        </row>
        <row r="1030">
          <cell r="A1030" t="str">
            <v>230956</v>
          </cell>
          <cell r="B1030" t="str">
            <v>Porta lisa com batente metálico - 92 x 210 cm</v>
          </cell>
          <cell r="C1030" t="str">
            <v>un</v>
          </cell>
          <cell r="D1030">
            <v>266.68</v>
          </cell>
          <cell r="E1030">
            <v>55.04</v>
          </cell>
          <cell r="F1030">
            <v>321.72000000000003</v>
          </cell>
        </row>
        <row r="1031">
          <cell r="A1031" t="str">
            <v>230957</v>
          </cell>
          <cell r="B1031" t="str">
            <v>Porta lisa com batente metálico - 124 x 210 cm</v>
          </cell>
          <cell r="C1031" t="str">
            <v>un</v>
          </cell>
          <cell r="D1031">
            <v>336.22</v>
          </cell>
          <cell r="E1031">
            <v>71.98</v>
          </cell>
          <cell r="F1031">
            <v>408.2</v>
          </cell>
        </row>
        <row r="1032">
          <cell r="A1032" t="str">
            <v>230958</v>
          </cell>
          <cell r="B1032" t="str">
            <v>Porta lisa com batente metálico - 144 x 210 cm</v>
          </cell>
          <cell r="C1032" t="str">
            <v>un</v>
          </cell>
          <cell r="D1032">
            <v>344.92</v>
          </cell>
          <cell r="E1032">
            <v>71.98</v>
          </cell>
          <cell r="F1032">
            <v>416.90000000000003</v>
          </cell>
        </row>
        <row r="1033">
          <cell r="A1033" t="str">
            <v>230959</v>
          </cell>
          <cell r="B1033" t="str">
            <v>Porta lisa com batente metálico - 164 x 210 cm</v>
          </cell>
          <cell r="C1033" t="str">
            <v>un</v>
          </cell>
          <cell r="D1033">
            <v>353.12</v>
          </cell>
          <cell r="E1033">
            <v>71.98</v>
          </cell>
          <cell r="F1033">
            <v>425.1</v>
          </cell>
        </row>
        <row r="1034">
          <cell r="A1034" t="str">
            <v>230960</v>
          </cell>
          <cell r="B1034" t="str">
            <v>Porta lisa com batente metálico - 62 x 180 cm</v>
          </cell>
          <cell r="C1034" t="str">
            <v>un</v>
          </cell>
          <cell r="D1034">
            <v>213.68</v>
          </cell>
          <cell r="E1034">
            <v>29.22</v>
          </cell>
          <cell r="F1034">
            <v>242.9</v>
          </cell>
        </row>
        <row r="1035">
          <cell r="A1035" t="str">
            <v>230961</v>
          </cell>
          <cell r="B1035" t="str">
            <v>Porta lisa com batente metálico - 62 x 210 cm</v>
          </cell>
          <cell r="C1035" t="str">
            <v>un</v>
          </cell>
          <cell r="D1035">
            <v>246.3</v>
          </cell>
          <cell r="E1035">
            <v>29.22</v>
          </cell>
          <cell r="F1035">
            <v>275.52</v>
          </cell>
        </row>
        <row r="1036">
          <cell r="A1036" t="str">
            <v>230963</v>
          </cell>
          <cell r="B1036" t="str">
            <v>Porta lisa com batente madeira, 2 folhas - 1,40 x 2,10 m</v>
          </cell>
          <cell r="C1036" t="str">
            <v>un</v>
          </cell>
          <cell r="D1036">
            <v>527.35</v>
          </cell>
          <cell r="E1036">
            <v>73.95</v>
          </cell>
          <cell r="F1036">
            <v>601.29999999999995</v>
          </cell>
        </row>
        <row r="1037">
          <cell r="A1037" t="str">
            <v>231101</v>
          </cell>
          <cell r="B1037" t="str">
            <v>Acréscimo de bandeira - porta lisa para acabamento em verniz, com batente de madeira</v>
          </cell>
          <cell r="C1037" t="str">
            <v>m²</v>
          </cell>
          <cell r="D1037">
            <v>93.210000000000008</v>
          </cell>
          <cell r="E1037">
            <v>29.2</v>
          </cell>
          <cell r="F1037">
            <v>122.41</v>
          </cell>
        </row>
        <row r="1038">
          <cell r="A1038" t="str">
            <v>231103</v>
          </cell>
          <cell r="B1038" t="str">
            <v>Porta lisa para acabamento em verniz, com batente de madeira - 72 x 210 cm</v>
          </cell>
          <cell r="C1038" t="str">
            <v>un</v>
          </cell>
          <cell r="D1038">
            <v>187.18</v>
          </cell>
          <cell r="E1038">
            <v>59.22</v>
          </cell>
          <cell r="F1038">
            <v>246.4</v>
          </cell>
        </row>
        <row r="1039">
          <cell r="A1039" t="str">
            <v>231104</v>
          </cell>
          <cell r="B1039" t="str">
            <v>Porta lisa para acabamento em verniz, com batente de madeira - 82 x 210 cm</v>
          </cell>
          <cell r="C1039" t="str">
            <v>un</v>
          </cell>
          <cell r="D1039">
            <v>187.68</v>
          </cell>
          <cell r="E1039">
            <v>59.22</v>
          </cell>
          <cell r="F1039">
            <v>246.9</v>
          </cell>
        </row>
        <row r="1040">
          <cell r="A1040" t="str">
            <v>231105</v>
          </cell>
          <cell r="B1040" t="str">
            <v>Porta lisa para acabamento em verniz, com batente de madeira - 92 x 210 cm</v>
          </cell>
          <cell r="C1040" t="str">
            <v>un</v>
          </cell>
          <cell r="D1040">
            <v>196.8</v>
          </cell>
          <cell r="E1040">
            <v>59.22</v>
          </cell>
          <cell r="F1040">
            <v>256.02</v>
          </cell>
        </row>
        <row r="1041">
          <cell r="A1041" t="str">
            <v>231106</v>
          </cell>
          <cell r="B1041" t="str">
            <v>Porta lisa para acabamento em verniz, com batente de madeira - 110 x 210 cm</v>
          </cell>
          <cell r="C1041" t="str">
            <v>un</v>
          </cell>
          <cell r="D1041">
            <v>337.82</v>
          </cell>
          <cell r="E1041">
            <v>59.22</v>
          </cell>
          <cell r="F1041">
            <v>397.04</v>
          </cell>
        </row>
        <row r="1042">
          <cell r="A1042" t="str">
            <v>231120</v>
          </cell>
          <cell r="B1042" t="str">
            <v>Acréscimo de bandeira - porta lisa para acabamento em verniz, com batente metálico</v>
          </cell>
          <cell r="C1042" t="str">
            <v>m²</v>
          </cell>
          <cell r="D1042">
            <v>127.94</v>
          </cell>
          <cell r="E1042">
            <v>27.94</v>
          </cell>
          <cell r="F1042">
            <v>155.88</v>
          </cell>
        </row>
        <row r="1043">
          <cell r="A1043" t="str">
            <v>231121</v>
          </cell>
          <cell r="B1043" t="str">
            <v>Porta lisa para acabamento em verniz, com batente metálico - 72 x 210 cm</v>
          </cell>
          <cell r="C1043" t="str">
            <v>un</v>
          </cell>
          <cell r="D1043">
            <v>269.5</v>
          </cell>
          <cell r="E1043">
            <v>55.04</v>
          </cell>
          <cell r="F1043">
            <v>324.54000000000002</v>
          </cell>
        </row>
        <row r="1044">
          <cell r="A1044" t="str">
            <v>231122</v>
          </cell>
          <cell r="B1044" t="str">
            <v>Porta lisa para acabamento em verniz, com batente metálico - 82 x 210 cm</v>
          </cell>
          <cell r="C1044" t="str">
            <v>un</v>
          </cell>
          <cell r="D1044">
            <v>273.60000000000002</v>
          </cell>
          <cell r="E1044">
            <v>55.04</v>
          </cell>
          <cell r="F1044">
            <v>328.64</v>
          </cell>
        </row>
        <row r="1045">
          <cell r="A1045" t="str">
            <v>231123</v>
          </cell>
          <cell r="B1045" t="str">
            <v>Porta lisa para acabamento em verniz, com batente metálico - 92 x 210 cm</v>
          </cell>
          <cell r="C1045" t="str">
            <v>un</v>
          </cell>
          <cell r="D1045">
            <v>286.32</v>
          </cell>
          <cell r="E1045">
            <v>55.04</v>
          </cell>
          <cell r="F1045">
            <v>341.36</v>
          </cell>
        </row>
        <row r="1046">
          <cell r="A1046" t="str">
            <v>231124</v>
          </cell>
          <cell r="B1046" t="str">
            <v>Porta lisa para acabamento em verniz, com batente metálico - 110 x 210 cm</v>
          </cell>
          <cell r="C1046" t="str">
            <v>un</v>
          </cell>
          <cell r="D1046">
            <v>332.94</v>
          </cell>
          <cell r="E1046">
            <v>55.04</v>
          </cell>
          <cell r="F1046">
            <v>387.98</v>
          </cell>
        </row>
        <row r="1047">
          <cell r="A1047" t="str">
            <v>232002</v>
          </cell>
          <cell r="B1047" t="str">
            <v>Recolocação de batentes de madeira</v>
          </cell>
          <cell r="C1047" t="str">
            <v>un</v>
          </cell>
          <cell r="D1047">
            <v>1.02</v>
          </cell>
          <cell r="E1047">
            <v>27.91</v>
          </cell>
          <cell r="F1047">
            <v>28.93</v>
          </cell>
        </row>
        <row r="1048">
          <cell r="A1048" t="str">
            <v>232004</v>
          </cell>
          <cell r="B1048" t="str">
            <v>Recolocação de folhas de porta ou janela</v>
          </cell>
          <cell r="C1048" t="str">
            <v>un</v>
          </cell>
          <cell r="D1048">
            <v>0</v>
          </cell>
          <cell r="E1048">
            <v>33.39</v>
          </cell>
          <cell r="F1048">
            <v>33.39</v>
          </cell>
        </row>
        <row r="1049">
          <cell r="A1049" t="str">
            <v>232006</v>
          </cell>
          <cell r="B1049" t="str">
            <v>Recolocação de guarnição ou molduras</v>
          </cell>
          <cell r="C1049" t="str">
            <v>m</v>
          </cell>
          <cell r="D1049">
            <v>0</v>
          </cell>
          <cell r="E1049">
            <v>1.04</v>
          </cell>
          <cell r="F1049">
            <v>1.04</v>
          </cell>
        </row>
        <row r="1050">
          <cell r="A1050" t="str">
            <v>232010</v>
          </cell>
          <cell r="B1050" t="str">
            <v>Batente de madeira para porta</v>
          </cell>
          <cell r="C1050" t="str">
            <v>m</v>
          </cell>
          <cell r="D1050">
            <v>16.25</v>
          </cell>
          <cell r="E1050">
            <v>6.44</v>
          </cell>
          <cell r="F1050">
            <v>22.69</v>
          </cell>
        </row>
        <row r="1051">
          <cell r="A1051" t="str">
            <v>232011</v>
          </cell>
          <cell r="B1051" t="str">
            <v>Visor fixo e requadro de madeira para porta, para receber vidro</v>
          </cell>
          <cell r="C1051" t="str">
            <v>m²</v>
          </cell>
          <cell r="D1051">
            <v>641.89</v>
          </cell>
          <cell r="E1051">
            <v>83.48</v>
          </cell>
          <cell r="F1051">
            <v>725.37</v>
          </cell>
        </row>
        <row r="1052">
          <cell r="A1052" t="str">
            <v>232012</v>
          </cell>
          <cell r="B1052" t="str">
            <v>Guarnição de madeira</v>
          </cell>
          <cell r="C1052" t="str">
            <v>m</v>
          </cell>
          <cell r="D1052">
            <v>2.21</v>
          </cell>
          <cell r="E1052">
            <v>1.04</v>
          </cell>
          <cell r="F1052">
            <v>3.25</v>
          </cell>
        </row>
        <row r="1053">
          <cell r="A1053" t="str">
            <v>232014</v>
          </cell>
          <cell r="B1053" t="str">
            <v>Acréscimo de visor completo em porta de madeira</v>
          </cell>
          <cell r="C1053" t="str">
            <v>un</v>
          </cell>
          <cell r="D1053">
            <v>127.21000000000001</v>
          </cell>
          <cell r="E1053">
            <v>0</v>
          </cell>
          <cell r="F1053">
            <v>127.21000000000001</v>
          </cell>
        </row>
        <row r="1054">
          <cell r="A1054" t="str">
            <v>232016</v>
          </cell>
          <cell r="B1054" t="str">
            <v>Folha de porta veneziana maciça, sob medida</v>
          </cell>
          <cell r="C1054" t="str">
            <v>m²</v>
          </cell>
          <cell r="D1054">
            <v>332.8</v>
          </cell>
          <cell r="E1054">
            <v>10.44</v>
          </cell>
          <cell r="F1054">
            <v>343.24</v>
          </cell>
        </row>
        <row r="1055">
          <cell r="A1055" t="str">
            <v>232017</v>
          </cell>
          <cell r="B1055" t="str">
            <v>Folha de porta lisa folheada com madeira, sob medida</v>
          </cell>
          <cell r="C1055" t="str">
            <v>m²</v>
          </cell>
          <cell r="D1055">
            <v>114.91</v>
          </cell>
          <cell r="E1055">
            <v>10.44</v>
          </cell>
          <cell r="F1055">
            <v>125.35000000000001</v>
          </cell>
        </row>
        <row r="1056">
          <cell r="A1056" t="str">
            <v>232018</v>
          </cell>
          <cell r="B1056" t="str">
            <v>Folha de porta em madeira para receber vidro, sob medida</v>
          </cell>
          <cell r="C1056" t="str">
            <v>m²</v>
          </cell>
          <cell r="D1056">
            <v>307.2</v>
          </cell>
          <cell r="E1056">
            <v>10.44</v>
          </cell>
          <cell r="F1056">
            <v>317.64</v>
          </cell>
        </row>
        <row r="1057">
          <cell r="A1057" t="str">
            <v>232022</v>
          </cell>
          <cell r="B1057" t="str">
            <v>Folha de porta macho e fêmea, 72 x 210 cm</v>
          </cell>
          <cell r="C1057" t="str">
            <v>un</v>
          </cell>
          <cell r="D1057">
            <v>507.14</v>
          </cell>
          <cell r="E1057">
            <v>31.310000000000002</v>
          </cell>
          <cell r="F1057">
            <v>538.45000000000005</v>
          </cell>
        </row>
        <row r="1058">
          <cell r="A1058" t="str">
            <v>232023</v>
          </cell>
          <cell r="B1058" t="str">
            <v>Folha de porta macho e fêmea, 82 x 210 cm</v>
          </cell>
          <cell r="C1058" t="str">
            <v>un</v>
          </cell>
          <cell r="D1058">
            <v>517.58000000000004</v>
          </cell>
          <cell r="E1058">
            <v>31.310000000000002</v>
          </cell>
          <cell r="F1058">
            <v>548.89</v>
          </cell>
        </row>
        <row r="1059">
          <cell r="A1059" t="str">
            <v>232024</v>
          </cell>
          <cell r="B1059" t="str">
            <v>Folha de porta macho e fêmea, 92 x 210 cm</v>
          </cell>
          <cell r="C1059" t="str">
            <v>un</v>
          </cell>
          <cell r="D1059">
            <v>601.63</v>
          </cell>
          <cell r="E1059">
            <v>31.310000000000002</v>
          </cell>
          <cell r="F1059">
            <v>632.94000000000005</v>
          </cell>
        </row>
        <row r="1060">
          <cell r="A1060" t="str">
            <v>232031</v>
          </cell>
          <cell r="B1060" t="str">
            <v>Folha de porta lisa comum, 62 x 210 cm</v>
          </cell>
          <cell r="C1060" t="str">
            <v>un</v>
          </cell>
          <cell r="D1060">
            <v>68.319999999999993</v>
          </cell>
          <cell r="E1060">
            <v>31.310000000000002</v>
          </cell>
          <cell r="F1060">
            <v>99.63</v>
          </cell>
        </row>
        <row r="1061">
          <cell r="A1061" t="str">
            <v>232032</v>
          </cell>
          <cell r="B1061" t="str">
            <v>Folha de porta lisa comum, 72 x 210 cm</v>
          </cell>
          <cell r="C1061" t="str">
            <v>un</v>
          </cell>
          <cell r="D1061">
            <v>69.069999999999993</v>
          </cell>
          <cell r="E1061">
            <v>31.310000000000002</v>
          </cell>
          <cell r="F1061">
            <v>100.38</v>
          </cell>
        </row>
        <row r="1062">
          <cell r="A1062" t="str">
            <v>232033</v>
          </cell>
          <cell r="B1062" t="str">
            <v>Folha de porta lisa comum, 82 x 210 cm</v>
          </cell>
          <cell r="C1062" t="str">
            <v>un</v>
          </cell>
          <cell r="D1062">
            <v>69.569999999999993</v>
          </cell>
          <cell r="E1062">
            <v>31.310000000000002</v>
          </cell>
          <cell r="F1062">
            <v>100.88</v>
          </cell>
        </row>
        <row r="1063">
          <cell r="A1063" t="str">
            <v>232034</v>
          </cell>
          <cell r="B1063" t="str">
            <v>Folha de porta lisa comum, 92 x 210 cm</v>
          </cell>
          <cell r="C1063" t="str">
            <v>un</v>
          </cell>
          <cell r="D1063">
            <v>77.900000000000006</v>
          </cell>
          <cell r="E1063">
            <v>31.310000000000002</v>
          </cell>
          <cell r="F1063">
            <v>109.21000000000001</v>
          </cell>
        </row>
        <row r="1064">
          <cell r="A1064" t="str">
            <v>232045</v>
          </cell>
          <cell r="B1064" t="str">
            <v>Folha de porta em laminado fenólico melamínico com acabamento liso, 72 x 210 cm</v>
          </cell>
          <cell r="C1064" t="str">
            <v>un</v>
          </cell>
          <cell r="D1064">
            <v>465.58</v>
          </cell>
          <cell r="E1064">
            <v>31.310000000000002</v>
          </cell>
          <cell r="F1064">
            <v>496.89</v>
          </cell>
        </row>
        <row r="1065">
          <cell r="A1065" t="str">
            <v>232046</v>
          </cell>
          <cell r="B1065" t="str">
            <v>Folha de porta em laminado fenólico melamínico com acabamento liso, 92 x 210 cm</v>
          </cell>
          <cell r="C1065" t="str">
            <v>un</v>
          </cell>
          <cell r="D1065">
            <v>517.54</v>
          </cell>
          <cell r="E1065">
            <v>31.310000000000002</v>
          </cell>
          <cell r="F1065">
            <v>548.85</v>
          </cell>
        </row>
        <row r="1066">
          <cell r="A1066" t="str">
            <v>232055</v>
          </cell>
          <cell r="B1066" t="str">
            <v>Folha de porta em laminado fenólico melamínico com acabamento liso, 82 x 210 cm</v>
          </cell>
          <cell r="C1066" t="str">
            <v>un</v>
          </cell>
          <cell r="D1066">
            <v>497.17</v>
          </cell>
          <cell r="E1066">
            <v>31.310000000000002</v>
          </cell>
          <cell r="F1066">
            <v>528.48</v>
          </cell>
        </row>
        <row r="1067">
          <cell r="A1067" t="str">
            <v>240101</v>
          </cell>
          <cell r="B1067" t="str">
            <v>Caixilho em ferro fixo, sob medida</v>
          </cell>
          <cell r="C1067" t="str">
            <v>m²</v>
          </cell>
          <cell r="D1067">
            <v>355.74</v>
          </cell>
          <cell r="E1067">
            <v>13.63</v>
          </cell>
          <cell r="F1067">
            <v>369.37</v>
          </cell>
        </row>
        <row r="1068">
          <cell r="A1068" t="str">
            <v>240103</v>
          </cell>
          <cell r="B1068" t="str">
            <v>Caixilho em ferro basculante, sob medida</v>
          </cell>
          <cell r="C1068" t="str">
            <v>m²</v>
          </cell>
          <cell r="D1068">
            <v>370.45</v>
          </cell>
          <cell r="E1068">
            <v>13.63</v>
          </cell>
          <cell r="F1068">
            <v>384.08</v>
          </cell>
        </row>
        <row r="1069">
          <cell r="A1069" t="str">
            <v>240104</v>
          </cell>
          <cell r="B1069" t="str">
            <v>Caixilho em ferro basculante, linha comercial</v>
          </cell>
          <cell r="C1069" t="str">
            <v>m²</v>
          </cell>
          <cell r="D1069">
            <v>215.05</v>
          </cell>
          <cell r="E1069">
            <v>13.63</v>
          </cell>
          <cell r="F1069">
            <v>228.68</v>
          </cell>
        </row>
        <row r="1070">
          <cell r="A1070" t="str">
            <v>240105</v>
          </cell>
          <cell r="B1070" t="str">
            <v>Caixilho em ferro maximar, sob medida</v>
          </cell>
          <cell r="C1070" t="str">
            <v>m²</v>
          </cell>
          <cell r="D1070">
            <v>303.3</v>
          </cell>
          <cell r="E1070">
            <v>13.63</v>
          </cell>
          <cell r="F1070">
            <v>316.93</v>
          </cell>
        </row>
        <row r="1071">
          <cell r="A1071" t="str">
            <v>240106</v>
          </cell>
          <cell r="B1071" t="str">
            <v>Caixilho em ferro maximar com grade, linha comercial</v>
          </cell>
          <cell r="C1071" t="str">
            <v>m²</v>
          </cell>
          <cell r="D1071">
            <v>358.36</v>
          </cell>
          <cell r="E1071">
            <v>13.63</v>
          </cell>
          <cell r="F1071">
            <v>371.99</v>
          </cell>
        </row>
        <row r="1072">
          <cell r="A1072" t="str">
            <v>240107</v>
          </cell>
          <cell r="B1072" t="str">
            <v>Caixilho em ferro de correr, sob medida</v>
          </cell>
          <cell r="C1072" t="str">
            <v>m²</v>
          </cell>
          <cell r="D1072">
            <v>433.58</v>
          </cell>
          <cell r="E1072">
            <v>13.63</v>
          </cell>
          <cell r="F1072">
            <v>447.21000000000004</v>
          </cell>
        </row>
        <row r="1073">
          <cell r="A1073" t="str">
            <v>240108</v>
          </cell>
          <cell r="B1073" t="str">
            <v>Caixilho em ferro de correr, linha comercial</v>
          </cell>
          <cell r="C1073" t="str">
            <v>m²</v>
          </cell>
          <cell r="D1073">
            <v>234.86</v>
          </cell>
          <cell r="E1073">
            <v>13.63</v>
          </cell>
          <cell r="F1073">
            <v>248.49</v>
          </cell>
        </row>
        <row r="1074">
          <cell r="A1074" t="str">
            <v>240109</v>
          </cell>
          <cell r="B1074" t="str">
            <v>Caixilho em ferro com ventilação permanente, sob medida</v>
          </cell>
          <cell r="C1074" t="str">
            <v>m²</v>
          </cell>
          <cell r="D1074">
            <v>286.88</v>
          </cell>
          <cell r="E1074">
            <v>13.63</v>
          </cell>
          <cell r="F1074">
            <v>300.51</v>
          </cell>
        </row>
        <row r="1075">
          <cell r="A1075" t="str">
            <v>240110</v>
          </cell>
          <cell r="B1075" t="str">
            <v>Caixilho em ferro tipo veneziana, linha comercial</v>
          </cell>
          <cell r="C1075" t="str">
            <v>m²</v>
          </cell>
          <cell r="D1075">
            <v>243.48000000000002</v>
          </cell>
          <cell r="E1075">
            <v>13.63</v>
          </cell>
          <cell r="F1075">
            <v>257.11</v>
          </cell>
        </row>
        <row r="1076">
          <cell r="A1076" t="str">
            <v>240111</v>
          </cell>
          <cell r="B1076" t="str">
            <v>Caixilho em ferro tipo veneziana, sob medida</v>
          </cell>
          <cell r="C1076" t="str">
            <v>m²</v>
          </cell>
          <cell r="D1076">
            <v>316.51</v>
          </cell>
          <cell r="E1076">
            <v>13.63</v>
          </cell>
          <cell r="F1076">
            <v>330.14</v>
          </cell>
        </row>
        <row r="1077">
          <cell r="A1077" t="str">
            <v>240112</v>
          </cell>
          <cell r="B1077" t="str">
            <v>Caixilho tipo veneziana industrial com montantes em aço galvanizado e aletas em fibra de vidro</v>
          </cell>
          <cell r="C1077" t="str">
            <v>m²</v>
          </cell>
          <cell r="D1077">
            <v>158.22999999999999</v>
          </cell>
          <cell r="E1077">
            <v>0</v>
          </cell>
          <cell r="F1077">
            <v>158.22999999999999</v>
          </cell>
        </row>
        <row r="1078">
          <cell r="A1078" t="str">
            <v>240115</v>
          </cell>
          <cell r="B1078" t="str">
            <v>Caixilho tipo veneziana industrial com aletas em PVC e montantes em aço galvanizado</v>
          </cell>
          <cell r="C1078" t="str">
            <v>m²</v>
          </cell>
          <cell r="D1078">
            <v>150</v>
          </cell>
          <cell r="E1078">
            <v>0</v>
          </cell>
          <cell r="F1078">
            <v>150</v>
          </cell>
        </row>
        <row r="1079">
          <cell r="A1079" t="str">
            <v>240118</v>
          </cell>
          <cell r="B1079" t="str">
            <v>Caixilho removível, em tela de aço galvanizado, tipo ondulada com malha de 1´, fio 12, com requadro tubular de aço carbono, sob medida</v>
          </cell>
          <cell r="C1079" t="str">
            <v>m²</v>
          </cell>
          <cell r="D1079">
            <v>204.47</v>
          </cell>
          <cell r="E1079">
            <v>13.1</v>
          </cell>
          <cell r="F1079">
            <v>217.57</v>
          </cell>
        </row>
        <row r="1080">
          <cell r="A1080" t="str">
            <v>240119</v>
          </cell>
          <cell r="B1080" t="str">
            <v>Caixilho fixo em tela de aço galvanizado, tipo ondulada com malha de 1/2´, fio 12, com requadro em cantoneira de aço carbono, sob medida</v>
          </cell>
          <cell r="C1080" t="str">
            <v>m²</v>
          </cell>
          <cell r="D1080">
            <v>228.63</v>
          </cell>
          <cell r="E1080">
            <v>13.1</v>
          </cell>
          <cell r="F1080">
            <v>241.73000000000002</v>
          </cell>
        </row>
        <row r="1081">
          <cell r="A1081" t="str">
            <v>240120</v>
          </cell>
          <cell r="B1081" t="str">
            <v>Caixilho fixo em aço SAE 1010/1020 para vidro à prova de bala, sob medida</v>
          </cell>
          <cell r="C1081" t="str">
            <v>m²</v>
          </cell>
          <cell r="D1081">
            <v>524.5</v>
          </cell>
          <cell r="E1081">
            <v>34.72</v>
          </cell>
          <cell r="F1081">
            <v>559.22</v>
          </cell>
        </row>
        <row r="1082">
          <cell r="A1082" t="str">
            <v>240127</v>
          </cell>
          <cell r="B1082" t="str">
            <v>Caixilho tipo guichê em perfil de chapa dobrada em aço com subdivisões para vidro laminado 3 mm, sob medida</v>
          </cell>
          <cell r="C1082" t="str">
            <v>m²</v>
          </cell>
          <cell r="D1082">
            <v>519.29999999999995</v>
          </cell>
          <cell r="E1082">
            <v>13.63</v>
          </cell>
          <cell r="F1082">
            <v>532.92999999999995</v>
          </cell>
        </row>
        <row r="1083">
          <cell r="A1083" t="str">
            <v>240128</v>
          </cell>
          <cell r="B1083" t="str">
            <v>Caixilho tipo guichê em chapa de aço</v>
          </cell>
          <cell r="C1083" t="str">
            <v>m²</v>
          </cell>
          <cell r="D1083">
            <v>699.69</v>
          </cell>
          <cell r="E1083">
            <v>44.99</v>
          </cell>
          <cell r="F1083">
            <v>744.68000000000006</v>
          </cell>
        </row>
        <row r="1084">
          <cell r="A1084" t="str">
            <v>240201</v>
          </cell>
          <cell r="B1084" t="str">
            <v>Porta em ferro de abrir, para receber vidro, sob medida</v>
          </cell>
          <cell r="C1084" t="str">
            <v>m²</v>
          </cell>
          <cell r="D1084">
            <v>612.11</v>
          </cell>
          <cell r="E1084">
            <v>40.89</v>
          </cell>
          <cell r="F1084">
            <v>653</v>
          </cell>
        </row>
        <row r="1085">
          <cell r="A1085" t="str">
            <v>240202</v>
          </cell>
          <cell r="B1085" t="str">
            <v>Porta em ferro de abrir, para receber vidro, linha comercial</v>
          </cell>
          <cell r="C1085" t="str">
            <v>m²</v>
          </cell>
          <cell r="D1085">
            <v>243.59</v>
          </cell>
          <cell r="E1085">
            <v>40.89</v>
          </cell>
          <cell r="F1085">
            <v>284.48</v>
          </cell>
        </row>
        <row r="1086">
          <cell r="A1086" t="str">
            <v>240204</v>
          </cell>
          <cell r="B1086" t="str">
            <v>Porta/portão tipo gradil sob medida</v>
          </cell>
          <cell r="C1086" t="str">
            <v>m²</v>
          </cell>
          <cell r="D1086">
            <v>337.37</v>
          </cell>
          <cell r="E1086">
            <v>40.89</v>
          </cell>
          <cell r="F1086">
            <v>378.26</v>
          </cell>
        </row>
        <row r="1087">
          <cell r="A1087" t="str">
            <v>240205</v>
          </cell>
          <cell r="B1087" t="str">
            <v>Porta corta-fogo classe P.90 de 90 x 210 cm, completa, com maçaneta tipo alavanca</v>
          </cell>
          <cell r="C1087" t="str">
            <v>un</v>
          </cell>
          <cell r="D1087">
            <v>495.5</v>
          </cell>
          <cell r="E1087">
            <v>72.069999999999993</v>
          </cell>
          <cell r="F1087">
            <v>567.57000000000005</v>
          </cell>
        </row>
        <row r="1088">
          <cell r="A1088" t="str">
            <v>240206</v>
          </cell>
          <cell r="B1088" t="str">
            <v>Porta/portão de abrir em chapa, sob medida</v>
          </cell>
          <cell r="C1088" t="str">
            <v>m²</v>
          </cell>
          <cell r="D1088">
            <v>447.08</v>
          </cell>
          <cell r="E1088">
            <v>40.89</v>
          </cell>
          <cell r="F1088">
            <v>487.97</v>
          </cell>
        </row>
        <row r="1089">
          <cell r="A1089" t="str">
            <v>240207</v>
          </cell>
          <cell r="B1089" t="str">
            <v>Porta de ferro de abrir tipo veneziana, linha comercial</v>
          </cell>
          <cell r="C1089" t="str">
            <v>m²</v>
          </cell>
          <cell r="D1089">
            <v>209.31</v>
          </cell>
          <cell r="E1089">
            <v>40.89</v>
          </cell>
          <cell r="F1089">
            <v>250.20000000000002</v>
          </cell>
        </row>
        <row r="1090">
          <cell r="A1090" t="str">
            <v>240208</v>
          </cell>
          <cell r="B1090" t="str">
            <v>Porta/portão de abrir em veneziana de ferro, sob medida</v>
          </cell>
          <cell r="C1090" t="str">
            <v>m²</v>
          </cell>
          <cell r="D1090">
            <v>542.84</v>
          </cell>
          <cell r="E1090">
            <v>40.89</v>
          </cell>
          <cell r="F1090">
            <v>583.73</v>
          </cell>
        </row>
        <row r="1091">
          <cell r="A1091" t="str">
            <v>240210</v>
          </cell>
          <cell r="B1091" t="str">
            <v>Portão tubular em tela de aço galvanizado até 2,50 m de altura, completo</v>
          </cell>
          <cell r="C1091" t="str">
            <v>m²</v>
          </cell>
          <cell r="D1091">
            <v>344.74</v>
          </cell>
          <cell r="E1091">
            <v>31.18</v>
          </cell>
          <cell r="F1091">
            <v>375.92</v>
          </cell>
        </row>
        <row r="1092">
          <cell r="A1092" t="str">
            <v>240227</v>
          </cell>
          <cell r="B1092" t="str">
            <v>Portão de 2 folhas, tubular em tela de aço galvanizado acima de 2,50 m de altura, completo</v>
          </cell>
          <cell r="C1092" t="str">
            <v>m²</v>
          </cell>
          <cell r="D1092">
            <v>358.03000000000003</v>
          </cell>
          <cell r="E1092">
            <v>40.89</v>
          </cell>
          <cell r="F1092">
            <v>398.92</v>
          </cell>
        </row>
        <row r="1093">
          <cell r="A1093" t="str">
            <v>240228</v>
          </cell>
          <cell r="B1093" t="str">
            <v>Porta/portão de correr em tela ondulada de aço galvanizado, sob medida</v>
          </cell>
          <cell r="C1093" t="str">
            <v>m²</v>
          </cell>
          <cell r="D1093">
            <v>357.16</v>
          </cell>
          <cell r="E1093">
            <v>40.89</v>
          </cell>
          <cell r="F1093">
            <v>398.05</v>
          </cell>
        </row>
        <row r="1094">
          <cell r="A1094" t="str">
            <v>240229</v>
          </cell>
          <cell r="B1094" t="str">
            <v>Porta/portão de correr em chapa cega dupla, sob medida</v>
          </cell>
          <cell r="C1094" t="str">
            <v>m²</v>
          </cell>
          <cell r="D1094">
            <v>702.28</v>
          </cell>
          <cell r="E1094">
            <v>40.89</v>
          </cell>
          <cell r="F1094">
            <v>743.17</v>
          </cell>
        </row>
        <row r="1095">
          <cell r="A1095" t="str">
            <v>240238</v>
          </cell>
          <cell r="B1095" t="str">
            <v>Porta corta-fogo classe P.90 de 100 x 210 cm, completa, com maçaneta tipo alavanca</v>
          </cell>
          <cell r="C1095" t="str">
            <v>un</v>
          </cell>
          <cell r="D1095">
            <v>577.38</v>
          </cell>
          <cell r="E1095">
            <v>72.069999999999993</v>
          </cell>
          <cell r="F1095">
            <v>649.45000000000005</v>
          </cell>
        </row>
        <row r="1096">
          <cell r="A1096" t="str">
            <v>240241</v>
          </cell>
          <cell r="B1096" t="str">
            <v>Porta em ferro de correr, para receber vidro, sob medida</v>
          </cell>
          <cell r="C1096" t="str">
            <v>m²</v>
          </cell>
          <cell r="D1096">
            <v>697.33</v>
          </cell>
          <cell r="E1096">
            <v>40.89</v>
          </cell>
          <cell r="F1096">
            <v>738.22</v>
          </cell>
        </row>
        <row r="1097">
          <cell r="A1097" t="str">
            <v>240243</v>
          </cell>
          <cell r="B1097" t="str">
            <v>Porta em ferro de abrir, parte inferior chapeada, parte superior para receber vidro, sob medida</v>
          </cell>
          <cell r="C1097" t="str">
            <v>m²</v>
          </cell>
          <cell r="D1097">
            <v>665.41</v>
          </cell>
          <cell r="E1097">
            <v>40.89</v>
          </cell>
          <cell r="F1097">
            <v>706.30000000000007</v>
          </cell>
        </row>
        <row r="1098">
          <cell r="A1098" t="str">
            <v>240244</v>
          </cell>
          <cell r="B1098" t="str">
            <v>Porta em ferro tipo sanfonada, em chapa cega, sob medida</v>
          </cell>
          <cell r="C1098" t="str">
            <v>m²</v>
          </cell>
          <cell r="D1098">
            <v>434.26</v>
          </cell>
          <cell r="E1098">
            <v>40.89</v>
          </cell>
          <cell r="F1098">
            <v>475.15000000000003</v>
          </cell>
        </row>
        <row r="1099">
          <cell r="A1099" t="str">
            <v>240245</v>
          </cell>
          <cell r="B1099" t="str">
            <v>Grade de proteção para caixilhos</v>
          </cell>
          <cell r="C1099" t="str">
            <v>m²</v>
          </cell>
          <cell r="D1099">
            <v>415.45</v>
          </cell>
          <cell r="E1099">
            <v>27.16</v>
          </cell>
          <cell r="F1099">
            <v>442.61</v>
          </cell>
        </row>
        <row r="1100">
          <cell r="A1100" t="str">
            <v>240246</v>
          </cell>
          <cell r="B1100" t="str">
            <v>Porta de abrir em tela ondulada de aço galvanizado, completa</v>
          </cell>
          <cell r="C1100" t="str">
            <v>m²</v>
          </cell>
          <cell r="D1100">
            <v>324.02999999999997</v>
          </cell>
          <cell r="E1100">
            <v>33.229999999999997</v>
          </cell>
          <cell r="F1100">
            <v>357.26</v>
          </cell>
        </row>
        <row r="1101">
          <cell r="A1101" t="str">
            <v>240247</v>
          </cell>
          <cell r="B1101" t="str">
            <v>Portinhola de correr em chapa, para ´passa pacote´, completa, sob medida</v>
          </cell>
          <cell r="C1101" t="str">
            <v>m²</v>
          </cell>
          <cell r="D1101">
            <v>884.05000000000007</v>
          </cell>
          <cell r="E1101">
            <v>27.16</v>
          </cell>
          <cell r="F1101">
            <v>911.21</v>
          </cell>
        </row>
        <row r="1102">
          <cell r="A1102" t="str">
            <v>240248</v>
          </cell>
          <cell r="B1102" t="str">
            <v>Portinhola de abrir em chapa, para ´passa pacote´, completa, sob medida</v>
          </cell>
          <cell r="C1102" t="str">
            <v>m²</v>
          </cell>
          <cell r="D1102">
            <v>710.21</v>
          </cell>
          <cell r="E1102">
            <v>27.16</v>
          </cell>
          <cell r="F1102">
            <v>737.37</v>
          </cell>
        </row>
        <row r="1103">
          <cell r="A1103" t="str">
            <v>240249</v>
          </cell>
          <cell r="B1103" t="str">
            <v>Grade em barra chata soldada de 1 1/2´ x 1/4´, sob medida</v>
          </cell>
          <cell r="C1103" t="str">
            <v>m²</v>
          </cell>
          <cell r="D1103">
            <v>759.1</v>
          </cell>
          <cell r="E1103">
            <v>13.63</v>
          </cell>
          <cell r="F1103">
            <v>772.73</v>
          </cell>
        </row>
        <row r="1104">
          <cell r="A1104" t="str">
            <v>240259</v>
          </cell>
          <cell r="B1104" t="str">
            <v>Porta de enrolar manual, cega ou vazada</v>
          </cell>
          <cell r="C1104" t="str">
            <v>m²</v>
          </cell>
          <cell r="D1104">
            <v>288.93</v>
          </cell>
          <cell r="E1104">
            <v>21.47</v>
          </cell>
          <cell r="F1104">
            <v>310.39999999999998</v>
          </cell>
        </row>
        <row r="1105">
          <cell r="A1105" t="str">
            <v>240263</v>
          </cell>
          <cell r="B1105" t="str">
            <v>Portão de 2 folhas tubular diâmetro de 3´, com tela em aço galvanizado de 2´, altura acima de 3,00 m, completo</v>
          </cell>
          <cell r="C1105" t="str">
            <v>m²</v>
          </cell>
          <cell r="D1105">
            <v>371.74</v>
          </cell>
          <cell r="E1105">
            <v>40.89</v>
          </cell>
          <cell r="F1105">
            <v>412.63</v>
          </cell>
        </row>
        <row r="1106">
          <cell r="A1106" t="str">
            <v>240281</v>
          </cell>
          <cell r="B1106" t="str">
            <v>Porta/portão de abrir em chapa cega com isolamento acústico, sob medida</v>
          </cell>
          <cell r="C1106" t="str">
            <v>m²</v>
          </cell>
          <cell r="D1106">
            <v>526.28</v>
          </cell>
          <cell r="E1106">
            <v>63.92</v>
          </cell>
          <cell r="F1106">
            <v>590.20000000000005</v>
          </cell>
        </row>
        <row r="1107">
          <cell r="A1107" t="str">
            <v>240284</v>
          </cell>
          <cell r="B1107" t="str">
            <v>Portão basculante em chapa metálica, estruturado com perfis metálicos</v>
          </cell>
          <cell r="C1107" t="str">
            <v>m²</v>
          </cell>
          <cell r="D1107">
            <v>374.84000000000003</v>
          </cell>
          <cell r="E1107">
            <v>29.09</v>
          </cell>
          <cell r="F1107">
            <v>403.93</v>
          </cell>
        </row>
        <row r="1108">
          <cell r="A1108" t="str">
            <v>240290</v>
          </cell>
          <cell r="B1108" t="str">
            <v>Porta de abrir em chapa dupla com visor, batente envolvente, completa</v>
          </cell>
          <cell r="C1108" t="str">
            <v>m²</v>
          </cell>
          <cell r="D1108">
            <v>1198.25</v>
          </cell>
          <cell r="E1108">
            <v>31.05</v>
          </cell>
          <cell r="F1108">
            <v>1229.3</v>
          </cell>
        </row>
        <row r="1109">
          <cell r="A1109" t="str">
            <v>240291</v>
          </cell>
          <cell r="B1109" t="str">
            <v>Porta corta-fogo classe P.90, com barra antipânico numa face e maçaneta na outra, completa</v>
          </cell>
          <cell r="C1109" t="str">
            <v>m²</v>
          </cell>
          <cell r="D1109">
            <v>514.32000000000005</v>
          </cell>
          <cell r="E1109">
            <v>72.069999999999993</v>
          </cell>
          <cell r="F1109">
            <v>586.39</v>
          </cell>
        </row>
        <row r="1110">
          <cell r="A1110" t="str">
            <v>240292</v>
          </cell>
          <cell r="B1110" t="str">
            <v>Porta corta-fogo classe P.120 de 90 x 210 cm, com uma folha de abrir</v>
          </cell>
          <cell r="C1110" t="str">
            <v>un</v>
          </cell>
          <cell r="D1110">
            <v>1461.07</v>
          </cell>
          <cell r="E1110">
            <v>78.22</v>
          </cell>
          <cell r="F1110">
            <v>1539.29</v>
          </cell>
        </row>
        <row r="1111">
          <cell r="A1111" t="str">
            <v>240293</v>
          </cell>
          <cell r="B1111" t="str">
            <v>Portão de 2 folhas tubular, com tela em aço galvanizado de 2´ e fio 10, completo</v>
          </cell>
          <cell r="C1111" t="str">
            <v>m²</v>
          </cell>
          <cell r="D1111">
            <v>363.57</v>
          </cell>
          <cell r="E1111">
            <v>40.89</v>
          </cell>
          <cell r="F1111">
            <v>404.46000000000004</v>
          </cell>
        </row>
        <row r="1112">
          <cell r="A1112" t="str">
            <v>240296</v>
          </cell>
          <cell r="B1112" t="str">
            <v>Porta corta-fogo classe P.120 de 80 x 210 cm, com uma folha de abrir, completa</v>
          </cell>
          <cell r="C1112" t="str">
            <v>un</v>
          </cell>
          <cell r="D1112">
            <v>1461.07</v>
          </cell>
          <cell r="E1112">
            <v>78.22</v>
          </cell>
          <cell r="F1112">
            <v>1539.29</v>
          </cell>
        </row>
        <row r="1113">
          <cell r="A1113" t="str">
            <v>240304</v>
          </cell>
          <cell r="B1113" t="str">
            <v>Guarda-corpo tubular com tela em aço galvanizado, diâmetro de 1 1/2´</v>
          </cell>
          <cell r="C1113" t="str">
            <v>m</v>
          </cell>
          <cell r="D1113">
            <v>374.08</v>
          </cell>
          <cell r="E1113">
            <v>21.47</v>
          </cell>
          <cell r="F1113">
            <v>395.55</v>
          </cell>
        </row>
        <row r="1114">
          <cell r="A1114" t="str">
            <v>240306</v>
          </cell>
          <cell r="B1114" t="str">
            <v>Escada marinheiro (galvanizada)</v>
          </cell>
          <cell r="C1114" t="str">
            <v>m</v>
          </cell>
          <cell r="D1114">
            <v>288.38</v>
          </cell>
          <cell r="E1114">
            <v>8.58</v>
          </cell>
          <cell r="F1114">
            <v>296.95999999999998</v>
          </cell>
        </row>
        <row r="1115">
          <cell r="A1115" t="str">
            <v>240308</v>
          </cell>
          <cell r="B1115" t="str">
            <v>Escada marinheiro com guarda corpo (degrau em ´T´)</v>
          </cell>
          <cell r="C1115" t="str">
            <v>m</v>
          </cell>
          <cell r="D1115">
            <v>600.4</v>
          </cell>
          <cell r="E1115">
            <v>21.47</v>
          </cell>
          <cell r="F1115">
            <v>621.87</v>
          </cell>
        </row>
        <row r="1116">
          <cell r="A1116" t="str">
            <v>240310</v>
          </cell>
          <cell r="B1116" t="str">
            <v>Alçapão/tampa em chapa de ferro com porta cadeado</v>
          </cell>
          <cell r="C1116" t="str">
            <v>m²</v>
          </cell>
          <cell r="D1116">
            <v>815.28</v>
          </cell>
          <cell r="E1116">
            <v>42.94</v>
          </cell>
          <cell r="F1116">
            <v>858.22</v>
          </cell>
        </row>
        <row r="1117">
          <cell r="A1117" t="str">
            <v>240320</v>
          </cell>
          <cell r="B1117" t="str">
            <v>Tela de proteção tipo mosquiteira em aço galvanizado, com requadro em perfis de ferro</v>
          </cell>
          <cell r="C1117" t="str">
            <v>m²</v>
          </cell>
          <cell r="D1117">
            <v>252.51000000000002</v>
          </cell>
          <cell r="E1117">
            <v>7.08</v>
          </cell>
          <cell r="F1117">
            <v>259.58999999999997</v>
          </cell>
        </row>
        <row r="1118">
          <cell r="A1118" t="str">
            <v>240321</v>
          </cell>
          <cell r="B1118" t="str">
            <v>Tela de proteção em malha ondulada de 1´, fio 10 (BWG), com requadro</v>
          </cell>
          <cell r="C1118" t="str">
            <v>m²</v>
          </cell>
          <cell r="D1118">
            <v>270.24</v>
          </cell>
          <cell r="E1118">
            <v>21.47</v>
          </cell>
          <cell r="F1118">
            <v>291.70999999999998</v>
          </cell>
        </row>
        <row r="1119">
          <cell r="A1119" t="str">
            <v>240329</v>
          </cell>
          <cell r="B1119" t="str">
            <v>Fechamento em chapa de aço galvanizada nº 14 MSG, perfurada com diâmetro de 12,7 mm, requadro em chapa dobrada</v>
          </cell>
          <cell r="C1119" t="str">
            <v>m²</v>
          </cell>
          <cell r="D1119">
            <v>396.71000000000004</v>
          </cell>
          <cell r="E1119">
            <v>13.63</v>
          </cell>
          <cell r="F1119">
            <v>410.34000000000003</v>
          </cell>
        </row>
        <row r="1120">
          <cell r="A1120" t="str">
            <v>240330</v>
          </cell>
          <cell r="B1120" t="str">
            <v>Fechamento em chapa expandida losangular de 10 x 20 mm, com requadro em cantoneira de aço carbono</v>
          </cell>
          <cell r="C1120" t="str">
            <v>m²</v>
          </cell>
          <cell r="D1120">
            <v>286.85000000000002</v>
          </cell>
          <cell r="E1120">
            <v>27.16</v>
          </cell>
          <cell r="F1120">
            <v>314.01</v>
          </cell>
        </row>
        <row r="1121">
          <cell r="A1121" t="str">
            <v>240331</v>
          </cell>
          <cell r="B1121" t="str">
            <v>Corrimão tubular em aço galvanizado, diâmetro 1 1/2´</v>
          </cell>
          <cell r="C1121" t="str">
            <v>m</v>
          </cell>
          <cell r="D1121">
            <v>119</v>
          </cell>
          <cell r="E1121">
            <v>10.74</v>
          </cell>
          <cell r="F1121">
            <v>129.74</v>
          </cell>
        </row>
        <row r="1122">
          <cell r="A1122" t="str">
            <v>240332</v>
          </cell>
          <cell r="B1122" t="str">
            <v>Corrimão tubular em aço galvanizado, diâmetro 2´</v>
          </cell>
          <cell r="C1122" t="str">
            <v>m</v>
          </cell>
          <cell r="D1122">
            <v>123.16</v>
          </cell>
          <cell r="E1122">
            <v>10.74</v>
          </cell>
          <cell r="F1122">
            <v>133.9</v>
          </cell>
        </row>
        <row r="1123">
          <cell r="A1123" t="str">
            <v>240334</v>
          </cell>
          <cell r="B1123" t="str">
            <v>Tampa em chapa de segurança tipo xadrez, aço galvanizado a fogo antiderrapante de 1/4´</v>
          </cell>
          <cell r="C1123" t="str">
            <v>m²</v>
          </cell>
          <cell r="D1123">
            <v>660.94</v>
          </cell>
          <cell r="E1123">
            <v>31.18</v>
          </cell>
          <cell r="F1123">
            <v>692.12</v>
          </cell>
        </row>
        <row r="1124">
          <cell r="A1124" t="str">
            <v>240341</v>
          </cell>
          <cell r="B1124" t="str">
            <v>Fechamento em chapa perfurada, furos quadrados 4 x 4 mm, com requadro em cantoneira de aço carbono</v>
          </cell>
          <cell r="C1124" t="str">
            <v>m²</v>
          </cell>
          <cell r="D1124">
            <v>456.5</v>
          </cell>
          <cell r="E1124">
            <v>13.63</v>
          </cell>
          <cell r="F1124">
            <v>470.13</v>
          </cell>
        </row>
        <row r="1125">
          <cell r="A1125" t="str">
            <v>240355</v>
          </cell>
          <cell r="B1125" t="str">
            <v>Corrimão em tubo de aço inoxidável escovado, diâmetro de 1 1/2´</v>
          </cell>
          <cell r="C1125" t="str">
            <v>m</v>
          </cell>
          <cell r="D1125">
            <v>345.45</v>
          </cell>
          <cell r="E1125">
            <v>10.74</v>
          </cell>
          <cell r="F1125">
            <v>356.19</v>
          </cell>
        </row>
        <row r="1126">
          <cell r="A1126" t="str">
            <v>240368</v>
          </cell>
          <cell r="B1126" t="str">
            <v>Grade para piso eletrofundida, malha 30 x 100 mm, com barra de 40 x 2 mm</v>
          </cell>
          <cell r="C1126" t="str">
            <v>m²</v>
          </cell>
          <cell r="D1126">
            <v>343.13</v>
          </cell>
          <cell r="E1126">
            <v>27.16</v>
          </cell>
          <cell r="F1126">
            <v>370.29</v>
          </cell>
        </row>
        <row r="1127">
          <cell r="A1127" t="str">
            <v>240369</v>
          </cell>
          <cell r="B1127" t="str">
            <v>Grade para forro eletrofundida, malha 25 x 100 mm, com barra de 25 x 2 mm</v>
          </cell>
          <cell r="C1127" t="str">
            <v>m²</v>
          </cell>
          <cell r="D1127">
            <v>213.31</v>
          </cell>
          <cell r="E1127">
            <v>8.58</v>
          </cell>
          <cell r="F1127">
            <v>221.89000000000001</v>
          </cell>
        </row>
        <row r="1128">
          <cell r="A1128" t="str">
            <v>240393</v>
          </cell>
          <cell r="B1128" t="str">
            <v>Porta de enrolar automatizada, em chapa de aço galvanizada microperfurada, com pintura eletrostática, com controle remoto</v>
          </cell>
          <cell r="C1128" t="str">
            <v>m²</v>
          </cell>
          <cell r="D1128">
            <v>694.74</v>
          </cell>
          <cell r="E1128">
            <v>0</v>
          </cell>
          <cell r="F1128">
            <v>694.74</v>
          </cell>
        </row>
        <row r="1129">
          <cell r="A1129" t="str">
            <v>240396</v>
          </cell>
          <cell r="B1129" t="str">
            <v>Corrimão em tubo de aço inoxidável escovado, com diâmetro de 1 1/2´ e montantes com diâmetro de 2´</v>
          </cell>
          <cell r="C1129" t="str">
            <v>m</v>
          </cell>
          <cell r="D1129">
            <v>687</v>
          </cell>
          <cell r="E1129">
            <v>21.47</v>
          </cell>
          <cell r="F1129">
            <v>708.47</v>
          </cell>
        </row>
        <row r="1130">
          <cell r="A1130" t="str">
            <v>240397</v>
          </cell>
          <cell r="B1130" t="str">
            <v>Corrimão duplo em tubo de aço inoxidável escovado, com diâmetro de 1 1/2´ e montantes com diâmetro de 2´</v>
          </cell>
          <cell r="C1130" t="str">
            <v>m</v>
          </cell>
          <cell r="D1130">
            <v>767.5</v>
          </cell>
          <cell r="E1130">
            <v>25.76</v>
          </cell>
          <cell r="F1130">
            <v>793.26</v>
          </cell>
        </row>
        <row r="1131">
          <cell r="A1131" t="str">
            <v>240398</v>
          </cell>
          <cell r="B1131" t="str">
            <v>Guarda-corpo com tela trançada, em tubo de aço galvanizado, diâmetro 1 1/2´</v>
          </cell>
          <cell r="C1131" t="str">
            <v>m</v>
          </cell>
          <cell r="D1131">
            <v>427.25</v>
          </cell>
          <cell r="E1131">
            <v>25.16</v>
          </cell>
          <cell r="F1131">
            <v>452.41</v>
          </cell>
        </row>
        <row r="1132">
          <cell r="A1132" t="str">
            <v>240422</v>
          </cell>
          <cell r="B1132" t="str">
            <v>Grade de segurança em aço SAE 1045, diâmetro 1´, sem têmpera e revenimento</v>
          </cell>
          <cell r="C1132" t="str">
            <v>m²</v>
          </cell>
          <cell r="D1132">
            <v>668.33</v>
          </cell>
          <cell r="E1132">
            <v>30.19</v>
          </cell>
          <cell r="F1132">
            <v>698.52</v>
          </cell>
        </row>
        <row r="1133">
          <cell r="A1133" t="str">
            <v>240423</v>
          </cell>
          <cell r="B1133" t="str">
            <v>Grade de segurança, para janela, em aço SAE 1045, diâmetro 1´, sem têmpera e revenimento</v>
          </cell>
          <cell r="C1133" t="str">
            <v>m²</v>
          </cell>
          <cell r="D1133">
            <v>716.67</v>
          </cell>
          <cell r="E1133">
            <v>30.19</v>
          </cell>
          <cell r="F1133">
            <v>746.86</v>
          </cell>
        </row>
        <row r="1134">
          <cell r="A1134" t="str">
            <v>240424</v>
          </cell>
          <cell r="B1134" t="str">
            <v>Grade de segurança em aço SAE 1045 chapeada, diâmetro 1´, sem têmpera e revenimento</v>
          </cell>
          <cell r="C1134" t="str">
            <v>m²</v>
          </cell>
          <cell r="D1134">
            <v>1018</v>
          </cell>
          <cell r="E1134">
            <v>30.19</v>
          </cell>
          <cell r="F1134">
            <v>1048.19</v>
          </cell>
        </row>
        <row r="1135">
          <cell r="A1135" t="str">
            <v>240425</v>
          </cell>
          <cell r="B1135" t="str">
            <v>Porta de segurança de abrir em grade com aço SAE 1045, diâmetro 1´, completa, sem têmpera e revenimento</v>
          </cell>
          <cell r="C1135" t="str">
            <v>m²</v>
          </cell>
          <cell r="D1135">
            <v>927.5</v>
          </cell>
          <cell r="E1135">
            <v>55.35</v>
          </cell>
          <cell r="F1135">
            <v>982.85</v>
          </cell>
        </row>
        <row r="1136">
          <cell r="A1136" t="str">
            <v>240426</v>
          </cell>
          <cell r="B1136" t="str">
            <v>Porta de segurança de abrir em grade com aço SAE 1045 chapeada, diâmetro 1´, completa, sem têmpera e revenimento</v>
          </cell>
          <cell r="C1136" t="str">
            <v>m²</v>
          </cell>
          <cell r="D1136">
            <v>1151.33</v>
          </cell>
          <cell r="E1136">
            <v>55.35</v>
          </cell>
          <cell r="F1136">
            <v>1206.68</v>
          </cell>
        </row>
        <row r="1137">
          <cell r="A1137" t="str">
            <v>240427</v>
          </cell>
          <cell r="B1137" t="str">
            <v>Porta de segurança de abrir, em grade com aço SAE 1045, diâmetro 1´, com ferrolho longo embutido em caixa, completa, sem têmpera e revenimento</v>
          </cell>
          <cell r="C1137" t="str">
            <v>m²</v>
          </cell>
          <cell r="D1137">
            <v>1057.83</v>
          </cell>
          <cell r="E1137">
            <v>55.35</v>
          </cell>
          <cell r="F1137">
            <v>1113.18</v>
          </cell>
        </row>
        <row r="1138">
          <cell r="A1138" t="str">
            <v>240428</v>
          </cell>
          <cell r="B1138" t="str">
            <v>Portão de segurança de abrir, para muralha, em grade com aço SAE 1045 chapeado, diâmetro 1´, completo, sem têmpera e revenimento</v>
          </cell>
          <cell r="C1138" t="str">
            <v>m²</v>
          </cell>
          <cell r="D1138">
            <v>1354.8</v>
          </cell>
          <cell r="E1138">
            <v>55.35</v>
          </cell>
          <cell r="F1138">
            <v>1410.15</v>
          </cell>
        </row>
        <row r="1139">
          <cell r="A1139" t="str">
            <v>240430</v>
          </cell>
          <cell r="B1139" t="str">
            <v>Grade de segurança em aço SAE 1045, diâmetro 1´, com têmpera e revenimento</v>
          </cell>
          <cell r="C1139" t="str">
            <v>m²</v>
          </cell>
          <cell r="D1139">
            <v>766.67000000000007</v>
          </cell>
          <cell r="E1139">
            <v>30.19</v>
          </cell>
          <cell r="F1139">
            <v>796.86</v>
          </cell>
        </row>
        <row r="1140">
          <cell r="A1140" t="str">
            <v>240431</v>
          </cell>
          <cell r="B1140" t="str">
            <v>Grade de segurança, para janela, em aço SAE 1045, diâmetro 1´, com têmpera e revenimento</v>
          </cell>
          <cell r="C1140" t="str">
            <v>m²</v>
          </cell>
          <cell r="D1140">
            <v>830</v>
          </cell>
          <cell r="E1140">
            <v>30.19</v>
          </cell>
          <cell r="F1140">
            <v>860.19</v>
          </cell>
        </row>
        <row r="1141">
          <cell r="A1141" t="str">
            <v>240432</v>
          </cell>
          <cell r="B1141" t="str">
            <v>Grade de segurança em aço SAE 1045 chapeada, diâmetro 1´, com têmpera e revenimento</v>
          </cell>
          <cell r="C1141" t="str">
            <v>m²</v>
          </cell>
          <cell r="D1141">
            <v>1191.33</v>
          </cell>
          <cell r="E1141">
            <v>30.19</v>
          </cell>
          <cell r="F1141">
            <v>1221.52</v>
          </cell>
        </row>
        <row r="1142">
          <cell r="A1142" t="str">
            <v>240433</v>
          </cell>
          <cell r="B1142" t="str">
            <v>Porta de segurança de abrir em grade com aço SAE 1045, diâmetro 1´, completa, com têmpera e revenimento</v>
          </cell>
          <cell r="C1142" t="str">
            <v>m²</v>
          </cell>
          <cell r="D1142">
            <v>1064.33</v>
          </cell>
          <cell r="E1142">
            <v>55.35</v>
          </cell>
          <cell r="F1142">
            <v>1119.68</v>
          </cell>
        </row>
        <row r="1143">
          <cell r="A1143" t="str">
            <v>240434</v>
          </cell>
          <cell r="B1143" t="str">
            <v>Porta de segurança de abrir, em grade com aço SAE 1045 chapeada, diâmetro 1´, completa, com têmpera e revenimento</v>
          </cell>
          <cell r="C1143" t="str">
            <v>m²</v>
          </cell>
          <cell r="D1143">
            <v>1400</v>
          </cell>
          <cell r="E1143">
            <v>55.35</v>
          </cell>
          <cell r="F1143">
            <v>1455.3500000000001</v>
          </cell>
        </row>
        <row r="1144">
          <cell r="A1144" t="str">
            <v>240435</v>
          </cell>
          <cell r="B1144" t="str">
            <v>Porta de segurança de abrir, em grade com aço SAE 1045, diâmetro 1´, com ferrolho longo embutido em caixa, completa, com têmpera e revenimento</v>
          </cell>
          <cell r="C1144" t="str">
            <v>m²</v>
          </cell>
          <cell r="D1144">
            <v>1224.5</v>
          </cell>
          <cell r="E1144">
            <v>55.35</v>
          </cell>
          <cell r="F1144">
            <v>1279.8499999999999</v>
          </cell>
        </row>
        <row r="1145">
          <cell r="A1145" t="str">
            <v>240436</v>
          </cell>
          <cell r="B1145" t="str">
            <v>Porta de segurança de abrir, em grade com aço SAE 1045 chapeada, com isolamento acústico, diâmetro 1´, completa, com têmpera e revenimento</v>
          </cell>
          <cell r="C1145" t="str">
            <v>m²</v>
          </cell>
          <cell r="D1145">
            <v>1416.68</v>
          </cell>
          <cell r="E1145">
            <v>55.35</v>
          </cell>
          <cell r="F1145">
            <v>1472.03</v>
          </cell>
        </row>
        <row r="1146">
          <cell r="A1146" t="str">
            <v>240437</v>
          </cell>
          <cell r="B1146" t="str">
            <v>Portão de segurança de abrir, para muralha, em grade com aço SAE 1045 chapeado, diâmetro 1´, completo, com têmpera e revenimento</v>
          </cell>
          <cell r="C1146" t="str">
            <v>m²</v>
          </cell>
          <cell r="D1146">
            <v>1525.5</v>
          </cell>
          <cell r="E1146">
            <v>55.35</v>
          </cell>
          <cell r="F1146">
            <v>1580.8500000000001</v>
          </cell>
        </row>
        <row r="1147">
          <cell r="A1147" t="str">
            <v>240440</v>
          </cell>
          <cell r="B1147" t="str">
            <v>Porta de segurança de correr em grade de aço SAE 1045, diâmetro de 1´, completa, com têmpera e revenimento</v>
          </cell>
          <cell r="C1147" t="str">
            <v>m²</v>
          </cell>
          <cell r="D1147">
            <v>1243.33</v>
          </cell>
          <cell r="E1147">
            <v>30.19</v>
          </cell>
          <cell r="F1147">
            <v>1273.52</v>
          </cell>
        </row>
        <row r="1148">
          <cell r="A1148" t="str">
            <v>240441</v>
          </cell>
          <cell r="B1148" t="str">
            <v>Porta de segurança de correr suspensa em grade de aço SAE 1045 chapeada, diâmetro de 1´, completa, com têmpera e revenimento</v>
          </cell>
          <cell r="C1148" t="str">
            <v>m²</v>
          </cell>
          <cell r="D1148">
            <v>1418</v>
          </cell>
          <cell r="E1148">
            <v>30.19</v>
          </cell>
          <cell r="F1148">
            <v>1448.19</v>
          </cell>
        </row>
        <row r="1149">
          <cell r="A1149" t="str">
            <v>240442</v>
          </cell>
          <cell r="B1149" t="str">
            <v>Porta de segurança de correr em grade de aço SAE 1045 chapeada, diâmetro de 1´, completa, sem têmpera e revenimento</v>
          </cell>
          <cell r="C1149" t="str">
            <v>m²</v>
          </cell>
          <cell r="D1149">
            <v>1390.56</v>
          </cell>
          <cell r="E1149">
            <v>121.53</v>
          </cell>
          <cell r="F1149">
            <v>1512.09</v>
          </cell>
        </row>
        <row r="1150">
          <cell r="A1150" t="str">
            <v>240461</v>
          </cell>
          <cell r="B1150" t="str">
            <v>Caixilho de segurança em aço SAE 1010/1020 tipo fixo e de correr, para receber vidro, com bandeira tipo veneziana</v>
          </cell>
          <cell r="C1150" t="str">
            <v>m²</v>
          </cell>
          <cell r="D1150">
            <v>437.5</v>
          </cell>
          <cell r="E1150">
            <v>30.19</v>
          </cell>
          <cell r="F1150">
            <v>467.69</v>
          </cell>
        </row>
        <row r="1151">
          <cell r="A1151" t="str">
            <v>240462</v>
          </cell>
          <cell r="B1151" t="str">
            <v>Guichê de segurança em grade com aço SAE 1045, diâmetro de 1´, com têmpera e revenimento</v>
          </cell>
          <cell r="C1151" t="str">
            <v>m²</v>
          </cell>
          <cell r="D1151">
            <v>1060</v>
          </cell>
          <cell r="E1151">
            <v>30.19</v>
          </cell>
          <cell r="F1151">
            <v>1090.19</v>
          </cell>
        </row>
        <row r="1152">
          <cell r="A1152" t="str">
            <v>240463</v>
          </cell>
          <cell r="B1152" t="str">
            <v>Guichê de segurança em grade com aço SAE 1045, diâmetro de 1´, sem têmpera e revenimento</v>
          </cell>
          <cell r="C1152" t="str">
            <v>m²</v>
          </cell>
          <cell r="D1152">
            <v>815</v>
          </cell>
          <cell r="E1152">
            <v>30.19</v>
          </cell>
          <cell r="F1152">
            <v>845.19</v>
          </cell>
        </row>
        <row r="1153">
          <cell r="A1153" t="str">
            <v>240504</v>
          </cell>
          <cell r="B1153" t="str">
            <v>Portão de segurança de abrir, para muralha, em chapa de aço galvanizado, completo - padrão Fundação Casa</v>
          </cell>
          <cell r="C1153" t="str">
            <v>m²</v>
          </cell>
          <cell r="D1153">
            <v>950</v>
          </cell>
          <cell r="E1153">
            <v>30.19</v>
          </cell>
          <cell r="F1153">
            <v>980.19</v>
          </cell>
        </row>
        <row r="1154">
          <cell r="A1154" t="str">
            <v>240505</v>
          </cell>
          <cell r="B1154" t="str">
            <v>Porta de segurança de abrir em chapa de aço galvanizado, batente envolvente, completa - padrão Fundação Casa</v>
          </cell>
          <cell r="C1154" t="str">
            <v>m²</v>
          </cell>
          <cell r="D1154">
            <v>865</v>
          </cell>
          <cell r="E1154">
            <v>34.04</v>
          </cell>
          <cell r="F1154">
            <v>899.04</v>
          </cell>
        </row>
        <row r="1155">
          <cell r="A1155" t="str">
            <v>240506</v>
          </cell>
          <cell r="B1155" t="str">
            <v>Caixilho de segurança tipo ventilação permanente, com tela de proteção, em chapa expandida, batente envolvente - padrão Fundação Casa</v>
          </cell>
          <cell r="C1155" t="str">
            <v>m²</v>
          </cell>
          <cell r="D1155">
            <v>746.67</v>
          </cell>
          <cell r="E1155">
            <v>30.19</v>
          </cell>
          <cell r="F1155">
            <v>776.86</v>
          </cell>
        </row>
        <row r="1156">
          <cell r="A1156" t="str">
            <v>240512</v>
          </cell>
          <cell r="B1156" t="str">
            <v>Gaiola de segurança, completa - padrão Fundação Casa</v>
          </cell>
          <cell r="C1156" t="str">
            <v>cj</v>
          </cell>
          <cell r="D1156">
            <v>16498.77</v>
          </cell>
          <cell r="E1156">
            <v>560.42999999999995</v>
          </cell>
          <cell r="F1156">
            <v>17059.2</v>
          </cell>
        </row>
        <row r="1157">
          <cell r="A1157" t="str">
            <v>240517</v>
          </cell>
          <cell r="B1157" t="str">
            <v>Caixilho de segurança com ventilação permanente e grade, tipo 1, batente envolvente - padrão Fundação Casa</v>
          </cell>
          <cell r="C1157" t="str">
            <v>m²</v>
          </cell>
          <cell r="D1157">
            <v>1150</v>
          </cell>
          <cell r="E1157">
            <v>30.19</v>
          </cell>
          <cell r="F1157">
            <v>1180.19</v>
          </cell>
        </row>
        <row r="1158">
          <cell r="A1158" t="str">
            <v>240518</v>
          </cell>
          <cell r="B1158" t="str">
            <v>Caixilho de segurança com ventilação permanente, tipo 2, batente envolvente - padrão Fundação Casa</v>
          </cell>
          <cell r="C1158" t="str">
            <v>m²</v>
          </cell>
          <cell r="D1158">
            <v>1200</v>
          </cell>
          <cell r="E1158">
            <v>30.19</v>
          </cell>
          <cell r="F1158">
            <v>1230.19</v>
          </cell>
        </row>
        <row r="1159">
          <cell r="A1159" t="str">
            <v>240601</v>
          </cell>
          <cell r="B1159" t="str">
            <v>Porta de abrir em chapa de aço galvanizado, com requadro em tela ondulada malha 2´ e fio 12</v>
          </cell>
          <cell r="C1159" t="str">
            <v>m²</v>
          </cell>
          <cell r="D1159">
            <v>456.04</v>
          </cell>
          <cell r="E1159">
            <v>60.370000000000005</v>
          </cell>
          <cell r="F1159">
            <v>516.41</v>
          </cell>
        </row>
        <row r="1160">
          <cell r="A1160" t="str">
            <v>242002</v>
          </cell>
          <cell r="B1160" t="str">
            <v>Recolocação de esquadrias metálicas</v>
          </cell>
          <cell r="C1160" t="str">
            <v>m²</v>
          </cell>
          <cell r="D1160">
            <v>0</v>
          </cell>
          <cell r="E1160">
            <v>21.47</v>
          </cell>
          <cell r="F1160">
            <v>21.47</v>
          </cell>
        </row>
        <row r="1161">
          <cell r="A1161" t="str">
            <v>242004</v>
          </cell>
          <cell r="B1161" t="str">
            <v>Recolocação de batentes</v>
          </cell>
          <cell r="C1161" t="str">
            <v>m</v>
          </cell>
          <cell r="D1161">
            <v>0.97</v>
          </cell>
          <cell r="E1161">
            <v>5.58</v>
          </cell>
          <cell r="F1161">
            <v>6.55</v>
          </cell>
        </row>
        <row r="1162">
          <cell r="A1162" t="str">
            <v>242006</v>
          </cell>
          <cell r="B1162" t="str">
            <v>Recolocação de escada de marinheiro</v>
          </cell>
          <cell r="C1162" t="str">
            <v>m</v>
          </cell>
          <cell r="D1162">
            <v>0</v>
          </cell>
          <cell r="E1162">
            <v>12.89</v>
          </cell>
          <cell r="F1162">
            <v>12.89</v>
          </cell>
        </row>
        <row r="1163">
          <cell r="A1163" t="str">
            <v>242009</v>
          </cell>
          <cell r="B1163" t="str">
            <v>Solda MIG em esquadrias metálicas</v>
          </cell>
          <cell r="C1163" t="str">
            <v>m</v>
          </cell>
          <cell r="D1163">
            <v>11.31</v>
          </cell>
          <cell r="E1163">
            <v>14.46</v>
          </cell>
          <cell r="F1163">
            <v>25.77</v>
          </cell>
        </row>
        <row r="1164">
          <cell r="A1164" t="str">
            <v>242010</v>
          </cell>
          <cell r="B1164" t="str">
            <v>Brete para instalação lateral em grade de segurança</v>
          </cell>
          <cell r="C1164" t="str">
            <v>cj</v>
          </cell>
          <cell r="D1164">
            <v>1219.6300000000001</v>
          </cell>
          <cell r="E1164">
            <v>49.660000000000004</v>
          </cell>
          <cell r="F1164">
            <v>1269.29</v>
          </cell>
        </row>
        <row r="1165">
          <cell r="A1165" t="str">
            <v>242012</v>
          </cell>
          <cell r="B1165" t="str">
            <v>Batente em chapa dobrada para portas</v>
          </cell>
          <cell r="C1165" t="str">
            <v>m</v>
          </cell>
          <cell r="D1165">
            <v>37.56</v>
          </cell>
          <cell r="E1165">
            <v>5.58</v>
          </cell>
          <cell r="F1165">
            <v>43.14</v>
          </cell>
        </row>
        <row r="1166">
          <cell r="A1166" t="str">
            <v>242014</v>
          </cell>
          <cell r="B1166" t="str">
            <v>Batente em chapa de aço SAE 1010/1020, espessura de 3/16´, para obras de segurança</v>
          </cell>
          <cell r="C1166" t="str">
            <v>m</v>
          </cell>
          <cell r="D1166">
            <v>91.56</v>
          </cell>
          <cell r="E1166">
            <v>5.58</v>
          </cell>
          <cell r="F1166">
            <v>97.14</v>
          </cell>
        </row>
        <row r="1167">
          <cell r="A1167" t="str">
            <v>242020</v>
          </cell>
          <cell r="B1167" t="str">
            <v>Chapa de ferro nº 14, inclusive soldagem</v>
          </cell>
          <cell r="C1167" t="str">
            <v>m²</v>
          </cell>
          <cell r="D1167">
            <v>70.86</v>
          </cell>
          <cell r="E1167">
            <v>25.27</v>
          </cell>
          <cell r="F1167">
            <v>96.13</v>
          </cell>
        </row>
        <row r="1168">
          <cell r="A1168" t="str">
            <v>242023</v>
          </cell>
          <cell r="B1168" t="str">
            <v>Tela ondulada em aço galvanizado fio 10 BWG, malha de 1´</v>
          </cell>
          <cell r="C1168" t="str">
            <v>m²</v>
          </cell>
          <cell r="D1168">
            <v>45.06</v>
          </cell>
          <cell r="E1168">
            <v>4.55</v>
          </cell>
          <cell r="F1168">
            <v>49.61</v>
          </cell>
        </row>
        <row r="1169">
          <cell r="A1169" t="str">
            <v>242027</v>
          </cell>
          <cell r="B1169" t="str">
            <v>Tela em aço galvanizado fio 16 BWG, malha de 1´ - tipo alambrado</v>
          </cell>
          <cell r="C1169" t="str">
            <v>m²</v>
          </cell>
          <cell r="D1169">
            <v>17.440000000000001</v>
          </cell>
          <cell r="E1169">
            <v>4.55</v>
          </cell>
          <cell r="F1169">
            <v>21.990000000000002</v>
          </cell>
        </row>
        <row r="1170">
          <cell r="A1170" t="str">
            <v>242030</v>
          </cell>
          <cell r="B1170" t="str">
            <v>Chapa perfurada em aço SAE 1020, furos redondos de diâmetro 7,5 mm, espessura 1/8´ - soldagem tipo MIG</v>
          </cell>
          <cell r="C1170" t="str">
            <v>m²</v>
          </cell>
          <cell r="D1170">
            <v>182.05</v>
          </cell>
          <cell r="E1170">
            <v>46.07</v>
          </cell>
          <cell r="F1170">
            <v>228.12</v>
          </cell>
        </row>
        <row r="1171">
          <cell r="A1171" t="str">
            <v>242031</v>
          </cell>
          <cell r="B1171" t="str">
            <v>Chapa perfurada em aço SAE 1020, furos redondos de diâmetro 25 mm, espessura 1/4´, inclusive soldagem</v>
          </cell>
          <cell r="C1171" t="str">
            <v>m²</v>
          </cell>
          <cell r="D1171">
            <v>312.87</v>
          </cell>
          <cell r="E1171">
            <v>46.07</v>
          </cell>
          <cell r="F1171">
            <v>358.94</v>
          </cell>
        </row>
        <row r="1172">
          <cell r="A1172" t="str">
            <v>250102</v>
          </cell>
          <cell r="B1172" t="str">
            <v>Caixilho em alumínio fixo, sob medida</v>
          </cell>
          <cell r="C1172" t="str">
            <v>m²</v>
          </cell>
          <cell r="D1172">
            <v>347.61</v>
          </cell>
          <cell r="E1172">
            <v>32.21</v>
          </cell>
          <cell r="F1172">
            <v>379.82</v>
          </cell>
        </row>
        <row r="1173">
          <cell r="A1173" t="str">
            <v>250103</v>
          </cell>
          <cell r="B1173" t="str">
            <v>Caixilho em alumínio basculante com vidro, linha comercial</v>
          </cell>
          <cell r="C1173" t="str">
            <v>m²</v>
          </cell>
          <cell r="D1173">
            <v>197.27</v>
          </cell>
          <cell r="E1173">
            <v>32.21</v>
          </cell>
          <cell r="F1173">
            <v>229.48000000000002</v>
          </cell>
        </row>
        <row r="1174">
          <cell r="A1174" t="str">
            <v>250104</v>
          </cell>
          <cell r="B1174" t="str">
            <v>Caixilho em alumínio basculante, sob medida</v>
          </cell>
          <cell r="C1174" t="str">
            <v>m²</v>
          </cell>
          <cell r="D1174">
            <v>528.76</v>
          </cell>
          <cell r="E1174">
            <v>32.21</v>
          </cell>
          <cell r="F1174">
            <v>560.97</v>
          </cell>
        </row>
        <row r="1175">
          <cell r="A1175" t="str">
            <v>250105</v>
          </cell>
          <cell r="B1175" t="str">
            <v>Caixilho em alumínio maximar, com vidro, linha comercial</v>
          </cell>
          <cell r="C1175" t="str">
            <v>m²</v>
          </cell>
          <cell r="D1175">
            <v>314.17</v>
          </cell>
          <cell r="E1175">
            <v>32.21</v>
          </cell>
          <cell r="F1175">
            <v>346.38</v>
          </cell>
        </row>
        <row r="1176">
          <cell r="A1176" t="str">
            <v>250106</v>
          </cell>
          <cell r="B1176" t="str">
            <v>Caixilho em alumínio maximar, sob medida</v>
          </cell>
          <cell r="C1176" t="str">
            <v>m²</v>
          </cell>
          <cell r="D1176">
            <v>442.65000000000003</v>
          </cell>
          <cell r="E1176">
            <v>32.21</v>
          </cell>
          <cell r="F1176">
            <v>474.86</v>
          </cell>
        </row>
        <row r="1177">
          <cell r="A1177" t="str">
            <v>250107</v>
          </cell>
          <cell r="B1177" t="str">
            <v>Caixilho em alumínio de correr, com vidro, linha comercial</v>
          </cell>
          <cell r="C1177" t="str">
            <v>m²</v>
          </cell>
          <cell r="D1177">
            <v>237.02</v>
          </cell>
          <cell r="E1177">
            <v>32.21</v>
          </cell>
          <cell r="F1177">
            <v>269.23</v>
          </cell>
        </row>
        <row r="1178">
          <cell r="A1178" t="str">
            <v>250108</v>
          </cell>
          <cell r="B1178" t="str">
            <v>Caixilho em alumínio de correr, sob medida</v>
          </cell>
          <cell r="C1178" t="str">
            <v>m²</v>
          </cell>
          <cell r="D1178">
            <v>453.09000000000003</v>
          </cell>
          <cell r="E1178">
            <v>32.21</v>
          </cell>
          <cell r="F1178">
            <v>485.3</v>
          </cell>
        </row>
        <row r="1179">
          <cell r="A1179" t="str">
            <v>250109</v>
          </cell>
          <cell r="B1179" t="str">
            <v>Caixilho em alumínio tipo veneziana, com vidro, linha comercial</v>
          </cell>
          <cell r="C1179" t="str">
            <v>m²</v>
          </cell>
          <cell r="D1179">
            <v>425.08</v>
          </cell>
          <cell r="E1179">
            <v>32.21</v>
          </cell>
          <cell r="F1179">
            <v>457.29</v>
          </cell>
        </row>
        <row r="1180">
          <cell r="A1180" t="str">
            <v>250110</v>
          </cell>
          <cell r="B1180" t="str">
            <v>Caixilho em alumínio tipo veneziana, sob medida</v>
          </cell>
          <cell r="C1180" t="str">
            <v>m²</v>
          </cell>
          <cell r="D1180">
            <v>518.12</v>
          </cell>
          <cell r="E1180">
            <v>32.21</v>
          </cell>
          <cell r="F1180">
            <v>550.33000000000004</v>
          </cell>
        </row>
        <row r="1181">
          <cell r="A1181" t="str">
            <v>250111</v>
          </cell>
          <cell r="B1181" t="str">
            <v>Caixilho guilhotina em alumínio anodizado, sob medida</v>
          </cell>
          <cell r="C1181" t="str">
            <v>m²</v>
          </cell>
          <cell r="D1181">
            <v>769.49</v>
          </cell>
          <cell r="E1181">
            <v>32.21</v>
          </cell>
          <cell r="F1181">
            <v>801.7</v>
          </cell>
        </row>
        <row r="1182">
          <cell r="A1182" t="str">
            <v>250112</v>
          </cell>
          <cell r="B1182" t="str">
            <v>Caixilho tipo veneziana industrial com montantes em alumínio e aletas em fibra de vidro</v>
          </cell>
          <cell r="C1182" t="str">
            <v>m²</v>
          </cell>
          <cell r="D1182">
            <v>170</v>
          </cell>
          <cell r="E1182">
            <v>0</v>
          </cell>
          <cell r="F1182">
            <v>170</v>
          </cell>
        </row>
        <row r="1183">
          <cell r="A1183" t="str">
            <v>250124</v>
          </cell>
          <cell r="B1183" t="str">
            <v>Caixilho fixo em alumínio, sob medida, cor branco</v>
          </cell>
          <cell r="C1183" t="str">
            <v>m²</v>
          </cell>
          <cell r="D1183">
            <v>575.95000000000005</v>
          </cell>
          <cell r="E1183">
            <v>24.73</v>
          </cell>
          <cell r="F1183">
            <v>600.67999999999995</v>
          </cell>
        </row>
        <row r="1184">
          <cell r="A1184" t="str">
            <v>250136</v>
          </cell>
          <cell r="B1184" t="str">
            <v>Caixilho em alumínio maximar com vidro, cor branco</v>
          </cell>
          <cell r="C1184" t="str">
            <v>m²</v>
          </cell>
          <cell r="D1184">
            <v>731.61</v>
          </cell>
          <cell r="E1184">
            <v>32.21</v>
          </cell>
          <cell r="F1184">
            <v>763.82</v>
          </cell>
        </row>
        <row r="1185">
          <cell r="A1185" t="str">
            <v>250137</v>
          </cell>
          <cell r="B1185" t="str">
            <v>Caixilho em alumínio basculante com vidro, cor branco</v>
          </cell>
          <cell r="C1185" t="str">
            <v>m²</v>
          </cell>
          <cell r="D1185">
            <v>822.7</v>
          </cell>
          <cell r="E1185">
            <v>32.21</v>
          </cell>
          <cell r="F1185">
            <v>854.91</v>
          </cell>
        </row>
        <row r="1186">
          <cell r="A1186" t="str">
            <v>250138</v>
          </cell>
          <cell r="B1186" t="str">
            <v>Caixilho em alumínio de correr com vidro, cor branco</v>
          </cell>
          <cell r="C1186" t="str">
            <v>m²</v>
          </cell>
          <cell r="D1186">
            <v>446.64</v>
          </cell>
          <cell r="E1186">
            <v>32.21</v>
          </cell>
          <cell r="F1186">
            <v>478.85</v>
          </cell>
        </row>
        <row r="1187">
          <cell r="A1187" t="str">
            <v>250140</v>
          </cell>
          <cell r="B1187" t="str">
            <v>Caixilho em alumínio anodizado fixo</v>
          </cell>
          <cell r="C1187" t="str">
            <v>m²</v>
          </cell>
          <cell r="D1187">
            <v>392.51</v>
          </cell>
          <cell r="E1187">
            <v>24.73</v>
          </cell>
          <cell r="F1187">
            <v>417.24</v>
          </cell>
        </row>
        <row r="1188">
          <cell r="A1188" t="str">
            <v>250141</v>
          </cell>
          <cell r="B1188" t="str">
            <v>Caixilho em alumínio anodizado maximar</v>
          </cell>
          <cell r="C1188" t="str">
            <v>m²</v>
          </cell>
          <cell r="D1188">
            <v>466.86</v>
          </cell>
          <cell r="E1188">
            <v>24.73</v>
          </cell>
          <cell r="F1188">
            <v>491.59000000000003</v>
          </cell>
        </row>
        <row r="1189">
          <cell r="A1189" t="str">
            <v>250143</v>
          </cell>
          <cell r="B1189" t="str">
            <v>Caixilho em alumínio fixo, tipo fachada</v>
          </cell>
          <cell r="C1189" t="str">
            <v>m²</v>
          </cell>
          <cell r="D1189">
            <v>464.79</v>
          </cell>
          <cell r="E1189">
            <v>18.559999999999999</v>
          </cell>
          <cell r="F1189">
            <v>483.35</v>
          </cell>
        </row>
        <row r="1190">
          <cell r="A1190" t="str">
            <v>250144</v>
          </cell>
          <cell r="B1190" t="str">
            <v>Caixilho em alumínio maximar, tipo fachada</v>
          </cell>
          <cell r="C1190" t="str">
            <v>m²</v>
          </cell>
          <cell r="D1190">
            <v>535.5</v>
          </cell>
          <cell r="E1190">
            <v>18.559999999999999</v>
          </cell>
          <cell r="F1190">
            <v>554.05999999999995</v>
          </cell>
        </row>
        <row r="1191">
          <cell r="A1191" t="str">
            <v>250145</v>
          </cell>
          <cell r="B1191" t="str">
            <v>Caixilho em alumínio para pele de vidro, tipo fachada</v>
          </cell>
          <cell r="C1191" t="str">
            <v>m²</v>
          </cell>
          <cell r="D1191">
            <v>584.84</v>
          </cell>
          <cell r="E1191">
            <v>18.559999999999999</v>
          </cell>
          <cell r="F1191">
            <v>603.4</v>
          </cell>
        </row>
        <row r="1192">
          <cell r="A1192" t="str">
            <v>250146</v>
          </cell>
          <cell r="B1192" t="str">
            <v>Gradil em aluminio natural, sob medida</v>
          </cell>
          <cell r="C1192" t="str">
            <v>m²</v>
          </cell>
          <cell r="D1192">
            <v>630.64</v>
          </cell>
          <cell r="E1192">
            <v>0</v>
          </cell>
          <cell r="F1192">
            <v>630.64</v>
          </cell>
        </row>
        <row r="1193">
          <cell r="A1193" t="str">
            <v>250147</v>
          </cell>
          <cell r="B1193" t="str">
            <v>Caixilho fixo tipo veneziana em alumínio anodizado, sob medida - branco</v>
          </cell>
          <cell r="C1193" t="str">
            <v>m²</v>
          </cell>
          <cell r="D1193">
            <v>723.95</v>
          </cell>
          <cell r="E1193">
            <v>0</v>
          </cell>
          <cell r="F1193">
            <v>723.95</v>
          </cell>
        </row>
        <row r="1194">
          <cell r="A1194" t="str">
            <v>250150</v>
          </cell>
          <cell r="B1194" t="str">
            <v>Caixilho em alumínio anodizado fixo, sob medida - bronze/preto</v>
          </cell>
          <cell r="C1194" t="str">
            <v>m²</v>
          </cell>
          <cell r="D1194">
            <v>209.43</v>
          </cell>
          <cell r="E1194">
            <v>32.21</v>
          </cell>
          <cell r="F1194">
            <v>241.64000000000001</v>
          </cell>
        </row>
        <row r="1195">
          <cell r="A1195" t="str">
            <v>250151</v>
          </cell>
          <cell r="B1195" t="str">
            <v>Caixilho em alumínio anodizado basculante, sob medida - bronze/preto</v>
          </cell>
          <cell r="C1195" t="str">
            <v>m²</v>
          </cell>
          <cell r="D1195">
            <v>443.16</v>
          </cell>
          <cell r="E1195">
            <v>32.21</v>
          </cell>
          <cell r="F1195">
            <v>475.37</v>
          </cell>
        </row>
        <row r="1196">
          <cell r="A1196" t="str">
            <v>250152</v>
          </cell>
          <cell r="B1196" t="str">
            <v>Caixilho em alumínio anodizado maximar, sob medida - bronze/preto</v>
          </cell>
          <cell r="C1196" t="str">
            <v>m²</v>
          </cell>
          <cell r="D1196">
            <v>419.07</v>
          </cell>
          <cell r="E1196">
            <v>32.21</v>
          </cell>
          <cell r="F1196">
            <v>451.28000000000003</v>
          </cell>
        </row>
        <row r="1197">
          <cell r="A1197" t="str">
            <v>250153</v>
          </cell>
          <cell r="B1197" t="str">
            <v>Caixilho em alumínio anodizado de correr, sob medida - bronze/preto</v>
          </cell>
          <cell r="C1197" t="str">
            <v>m²</v>
          </cell>
          <cell r="D1197">
            <v>273.74</v>
          </cell>
          <cell r="E1197">
            <v>32.21</v>
          </cell>
          <cell r="F1197">
            <v>305.95</v>
          </cell>
        </row>
        <row r="1198">
          <cell r="A1198" t="str">
            <v>250201</v>
          </cell>
          <cell r="B1198" t="str">
            <v>Porta de entrada de abrir em alumínio com vidro, linha comercial</v>
          </cell>
          <cell r="C1198" t="str">
            <v>m²</v>
          </cell>
          <cell r="D1198">
            <v>467.06</v>
          </cell>
          <cell r="E1198">
            <v>64.41</v>
          </cell>
          <cell r="F1198">
            <v>531.47</v>
          </cell>
        </row>
        <row r="1199">
          <cell r="A1199" t="str">
            <v>250202</v>
          </cell>
          <cell r="B1199" t="str">
            <v>Porta de entrada de abrir em alumínio, sob medida</v>
          </cell>
          <cell r="C1199" t="str">
            <v>m²</v>
          </cell>
          <cell r="D1199">
            <v>567.53</v>
          </cell>
          <cell r="E1199">
            <v>64.41</v>
          </cell>
          <cell r="F1199">
            <v>631.94000000000005</v>
          </cell>
        </row>
        <row r="1200">
          <cell r="A1200" t="str">
            <v>250204</v>
          </cell>
          <cell r="B1200" t="str">
            <v>Porta de entrada de correr em alumínio, sob medida</v>
          </cell>
          <cell r="C1200" t="str">
            <v>m²</v>
          </cell>
          <cell r="D1200">
            <v>598.39</v>
          </cell>
          <cell r="E1200">
            <v>64.41</v>
          </cell>
          <cell r="F1200">
            <v>662.80000000000007</v>
          </cell>
        </row>
        <row r="1201">
          <cell r="A1201" t="str">
            <v>250205</v>
          </cell>
          <cell r="B1201" t="str">
            <v>Porta veneziana de abrir em alumínio, linha comercial</v>
          </cell>
          <cell r="C1201" t="str">
            <v>m²</v>
          </cell>
          <cell r="D1201">
            <v>448.84000000000003</v>
          </cell>
          <cell r="E1201">
            <v>64.41</v>
          </cell>
          <cell r="F1201">
            <v>513.25</v>
          </cell>
        </row>
        <row r="1202">
          <cell r="A1202" t="str">
            <v>250206</v>
          </cell>
          <cell r="B1202" t="str">
            <v>Porta/portinhola em alumínio, sob medida</v>
          </cell>
          <cell r="C1202" t="str">
            <v>m²</v>
          </cell>
          <cell r="D1202">
            <v>441.90000000000003</v>
          </cell>
          <cell r="E1202">
            <v>64.41</v>
          </cell>
          <cell r="F1202">
            <v>506.31</v>
          </cell>
        </row>
        <row r="1203">
          <cell r="A1203" t="str">
            <v>250207</v>
          </cell>
          <cell r="B1203" t="str">
            <v>Portinhola tipo veneziana em alumínio, linha comercial</v>
          </cell>
          <cell r="C1203" t="str">
            <v>m²</v>
          </cell>
          <cell r="D1203">
            <v>473.94</v>
          </cell>
          <cell r="E1203">
            <v>64.41</v>
          </cell>
          <cell r="F1203">
            <v>538.35</v>
          </cell>
        </row>
        <row r="1204">
          <cell r="A1204" t="str">
            <v>250211</v>
          </cell>
          <cell r="B1204" t="str">
            <v>Porta veneziana de abrir em alumínio, sob medida</v>
          </cell>
          <cell r="C1204" t="str">
            <v>m²</v>
          </cell>
          <cell r="D1204">
            <v>568.16999999999996</v>
          </cell>
          <cell r="E1204">
            <v>64.17</v>
          </cell>
          <cell r="F1204">
            <v>632.34</v>
          </cell>
        </row>
        <row r="1205">
          <cell r="A1205" t="str">
            <v>250221</v>
          </cell>
          <cell r="B1205" t="str">
            <v>Porta veneziana de abrir em alumínio, cor branca</v>
          </cell>
          <cell r="C1205" t="str">
            <v>m²</v>
          </cell>
          <cell r="D1205">
            <v>696.62</v>
          </cell>
          <cell r="E1205">
            <v>64.41</v>
          </cell>
          <cell r="F1205">
            <v>761.03</v>
          </cell>
        </row>
        <row r="1206">
          <cell r="A1206" t="str">
            <v>250222</v>
          </cell>
          <cell r="B1206" t="str">
            <v>Porta de correr em alumínio com veneziana e vidro, cor branca</v>
          </cell>
          <cell r="C1206" t="str">
            <v>m²</v>
          </cell>
          <cell r="D1206">
            <v>826.25</v>
          </cell>
          <cell r="E1206">
            <v>64.41</v>
          </cell>
          <cell r="F1206">
            <v>890.66</v>
          </cell>
        </row>
        <row r="1207">
          <cell r="A1207" t="str">
            <v>250223</v>
          </cell>
          <cell r="B1207" t="str">
            <v>Porta em alumínio anodizado de abrir, sob medida - bronze/preto</v>
          </cell>
          <cell r="C1207" t="str">
            <v>m²</v>
          </cell>
          <cell r="D1207">
            <v>300.5</v>
          </cell>
          <cell r="E1207">
            <v>32.21</v>
          </cell>
          <cell r="F1207">
            <v>332.71</v>
          </cell>
        </row>
        <row r="1208">
          <cell r="A1208" t="str">
            <v>250224</v>
          </cell>
          <cell r="B1208" t="str">
            <v>Porta em alumínio anodizado de correr, sob medida - bronze/preto</v>
          </cell>
          <cell r="C1208" t="str">
            <v>m²</v>
          </cell>
          <cell r="D1208">
            <v>294.05</v>
          </cell>
          <cell r="E1208">
            <v>32.21</v>
          </cell>
          <cell r="F1208">
            <v>326.26</v>
          </cell>
        </row>
        <row r="1209">
          <cell r="A1209" t="str">
            <v>250225</v>
          </cell>
          <cell r="B1209" t="str">
            <v>Porta em alumínio anodizado de abrir, tipo veneziana, sob medida - bronze/preto</v>
          </cell>
          <cell r="C1209" t="str">
            <v>m²</v>
          </cell>
          <cell r="D1209">
            <v>628.29</v>
          </cell>
          <cell r="E1209">
            <v>32.21</v>
          </cell>
          <cell r="F1209">
            <v>660.5</v>
          </cell>
        </row>
        <row r="1210">
          <cell r="A1210" t="str">
            <v>250226</v>
          </cell>
          <cell r="B1210" t="str">
            <v>Portinhola em alumínio anodizado de correr, tipo veneziana, sob medida - bronze/preto</v>
          </cell>
          <cell r="C1210" t="str">
            <v>m²</v>
          </cell>
          <cell r="D1210">
            <v>471.91</v>
          </cell>
          <cell r="E1210">
            <v>32.21</v>
          </cell>
          <cell r="F1210">
            <v>504.12</v>
          </cell>
        </row>
        <row r="1211">
          <cell r="A1211" t="str">
            <v>260102</v>
          </cell>
          <cell r="B1211" t="str">
            <v>Vidro liso transparente de 3 mm</v>
          </cell>
          <cell r="C1211" t="str">
            <v>m²</v>
          </cell>
          <cell r="D1211">
            <v>39.53</v>
          </cell>
          <cell r="E1211">
            <v>14.06</v>
          </cell>
          <cell r="F1211">
            <v>53.59</v>
          </cell>
        </row>
        <row r="1212">
          <cell r="A1212" t="str">
            <v>260104</v>
          </cell>
          <cell r="B1212" t="str">
            <v>Vidro liso transparente de 4 mm</v>
          </cell>
          <cell r="C1212" t="str">
            <v>m²</v>
          </cell>
          <cell r="D1212">
            <v>52.82</v>
          </cell>
          <cell r="E1212">
            <v>14.06</v>
          </cell>
          <cell r="F1212">
            <v>66.88</v>
          </cell>
        </row>
        <row r="1213">
          <cell r="A1213" t="str">
            <v>260106</v>
          </cell>
          <cell r="B1213" t="str">
            <v>Vidro liso transparente de 5 mm</v>
          </cell>
          <cell r="C1213" t="str">
            <v>m²</v>
          </cell>
          <cell r="D1213">
            <v>65.52</v>
          </cell>
          <cell r="E1213">
            <v>14.06</v>
          </cell>
          <cell r="F1213">
            <v>79.58</v>
          </cell>
        </row>
        <row r="1214">
          <cell r="A1214" t="str">
            <v>260108</v>
          </cell>
          <cell r="B1214" t="str">
            <v>Vidro liso transparente de 6 mm</v>
          </cell>
          <cell r="C1214" t="str">
            <v>m²</v>
          </cell>
          <cell r="D1214">
            <v>76.010000000000005</v>
          </cell>
          <cell r="E1214">
            <v>14.06</v>
          </cell>
          <cell r="F1214">
            <v>90.070000000000007</v>
          </cell>
        </row>
        <row r="1215">
          <cell r="A1215" t="str">
            <v>260112</v>
          </cell>
          <cell r="B1215" t="str">
            <v>Vidro liso laminado incolor de 6 mm</v>
          </cell>
          <cell r="C1215" t="str">
            <v>m²</v>
          </cell>
          <cell r="D1215">
            <v>142.69</v>
          </cell>
          <cell r="E1215">
            <v>14.06</v>
          </cell>
          <cell r="F1215">
            <v>156.75</v>
          </cell>
        </row>
        <row r="1216">
          <cell r="A1216" t="str">
            <v>260114</v>
          </cell>
          <cell r="B1216" t="str">
            <v>Vidro liso laminado colorido de 6 mm</v>
          </cell>
          <cell r="C1216" t="str">
            <v>m²</v>
          </cell>
          <cell r="D1216">
            <v>212.09</v>
          </cell>
          <cell r="E1216">
            <v>14.06</v>
          </cell>
          <cell r="F1216">
            <v>226.15</v>
          </cell>
        </row>
        <row r="1217">
          <cell r="A1217" t="str">
            <v>260116</v>
          </cell>
          <cell r="B1217" t="str">
            <v>Vidro liso laminado leitoso de 6 mm</v>
          </cell>
          <cell r="C1217" t="str">
            <v>m²</v>
          </cell>
          <cell r="D1217">
            <v>224.1</v>
          </cell>
          <cell r="E1217">
            <v>14.06</v>
          </cell>
          <cell r="F1217">
            <v>238.16</v>
          </cell>
        </row>
        <row r="1218">
          <cell r="A1218" t="str">
            <v>260117</v>
          </cell>
          <cell r="B1218" t="str">
            <v>Vidro liso laminado incolor de 10 mm</v>
          </cell>
          <cell r="C1218" t="str">
            <v>m²</v>
          </cell>
          <cell r="D1218">
            <v>226.01</v>
          </cell>
          <cell r="E1218">
            <v>14.06</v>
          </cell>
          <cell r="F1218">
            <v>240.07</v>
          </cell>
        </row>
        <row r="1219">
          <cell r="A1219" t="str">
            <v>260118</v>
          </cell>
          <cell r="B1219" t="str">
            <v>Vidro liso laminado incolor de 30 mm</v>
          </cell>
          <cell r="C1219" t="str">
            <v>m²</v>
          </cell>
          <cell r="D1219">
            <v>1559.03</v>
          </cell>
          <cell r="E1219">
            <v>14.06</v>
          </cell>
          <cell r="F1219">
            <v>1573.0900000000001</v>
          </cell>
        </row>
        <row r="1220">
          <cell r="A1220" t="str">
            <v>260119</v>
          </cell>
          <cell r="B1220" t="str">
            <v>Vidro liso laminado jateado de 6 mm</v>
          </cell>
          <cell r="C1220" t="str">
            <v>m²</v>
          </cell>
          <cell r="D1220">
            <v>208.83</v>
          </cell>
          <cell r="E1220">
            <v>14.06</v>
          </cell>
          <cell r="F1220">
            <v>222.89000000000001</v>
          </cell>
        </row>
        <row r="1221">
          <cell r="A1221" t="str">
            <v>260121</v>
          </cell>
          <cell r="B1221" t="str">
            <v>Vidro liso laminado incolor de 8 mm</v>
          </cell>
          <cell r="C1221" t="str">
            <v>m²</v>
          </cell>
          <cell r="D1221">
            <v>191.42000000000002</v>
          </cell>
          <cell r="E1221">
            <v>14.06</v>
          </cell>
          <cell r="F1221">
            <v>205.48000000000002</v>
          </cell>
        </row>
        <row r="1222">
          <cell r="A1222" t="str">
            <v>260123</v>
          </cell>
          <cell r="B1222" t="str">
            <v>Vidro fantasia de 3/4 mm</v>
          </cell>
          <cell r="C1222" t="str">
            <v>m²</v>
          </cell>
          <cell r="D1222">
            <v>43.36</v>
          </cell>
          <cell r="E1222">
            <v>14.06</v>
          </cell>
          <cell r="F1222">
            <v>57.42</v>
          </cell>
        </row>
        <row r="1223">
          <cell r="A1223" t="str">
            <v>260124</v>
          </cell>
          <cell r="B1223" t="str">
            <v>Vidro fantasia colorido de 3/4 mm</v>
          </cell>
          <cell r="C1223" t="str">
            <v>m²</v>
          </cell>
          <cell r="D1223">
            <v>117.96000000000001</v>
          </cell>
          <cell r="E1223">
            <v>14.06</v>
          </cell>
          <cell r="F1223">
            <v>132.02000000000001</v>
          </cell>
        </row>
        <row r="1224">
          <cell r="A1224" t="str">
            <v>260126</v>
          </cell>
          <cell r="B1224" t="str">
            <v>Vidro aramado de 6/7 mm</v>
          </cell>
          <cell r="C1224" t="str">
            <v>m²</v>
          </cell>
          <cell r="D1224">
            <v>136.69</v>
          </cell>
          <cell r="E1224">
            <v>14.06</v>
          </cell>
          <cell r="F1224">
            <v>150.75</v>
          </cell>
        </row>
        <row r="1225">
          <cell r="A1225" t="str">
            <v>260131</v>
          </cell>
          <cell r="B1225" t="str">
            <v>Vidro liso laminado colorido de 10 mm</v>
          </cell>
          <cell r="C1225" t="str">
            <v>m²</v>
          </cell>
          <cell r="D1225">
            <v>333.42</v>
          </cell>
          <cell r="E1225">
            <v>0</v>
          </cell>
          <cell r="F1225">
            <v>333.42</v>
          </cell>
        </row>
        <row r="1226">
          <cell r="A1226" t="str">
            <v>260135</v>
          </cell>
          <cell r="B1226" t="str">
            <v>Vidro liso laminado de alta segurança</v>
          </cell>
          <cell r="C1226" t="str">
            <v>m²</v>
          </cell>
          <cell r="D1226">
            <v>3468.3</v>
          </cell>
          <cell r="E1226">
            <v>0</v>
          </cell>
          <cell r="F1226">
            <v>3468.3</v>
          </cell>
        </row>
        <row r="1227">
          <cell r="A1227" t="str">
            <v>260140</v>
          </cell>
          <cell r="B1227" t="str">
            <v>Vidro laminado refletivo incolor de 8 mm, composto por lâmina de vidro ´float´e metalização na face externa tipo ´online´</v>
          </cell>
          <cell r="C1227" t="str">
            <v>m²</v>
          </cell>
          <cell r="D1227">
            <v>182.32</v>
          </cell>
          <cell r="E1227">
            <v>28.12</v>
          </cell>
          <cell r="F1227">
            <v>210.44</v>
          </cell>
        </row>
        <row r="1228">
          <cell r="A1228" t="str">
            <v>260143</v>
          </cell>
          <cell r="B1228" t="str">
            <v>Vidro laminado refletivo incolor de 12 mm, composto por lâmina de vidro ´float´e metalização na face externa tipo ´online´</v>
          </cell>
          <cell r="C1228" t="str">
            <v>m²</v>
          </cell>
          <cell r="D1228">
            <v>222.84</v>
          </cell>
          <cell r="E1228">
            <v>28.12</v>
          </cell>
          <cell r="F1228">
            <v>250.96</v>
          </cell>
        </row>
        <row r="1229">
          <cell r="A1229" t="str">
            <v>260202</v>
          </cell>
          <cell r="B1229" t="str">
            <v>Vidro temperado incolor de 6 mm</v>
          </cell>
          <cell r="C1229" t="str">
            <v>m²</v>
          </cell>
          <cell r="D1229">
            <v>118.58</v>
          </cell>
          <cell r="E1229">
            <v>0</v>
          </cell>
          <cell r="F1229">
            <v>118.58</v>
          </cell>
        </row>
        <row r="1230">
          <cell r="A1230" t="str">
            <v>260204</v>
          </cell>
          <cell r="B1230" t="str">
            <v>Vidro temperado incolor de 8 mm</v>
          </cell>
          <cell r="C1230" t="str">
            <v>m²</v>
          </cell>
          <cell r="D1230">
            <v>139.36000000000001</v>
          </cell>
          <cell r="E1230">
            <v>0</v>
          </cell>
          <cell r="F1230">
            <v>139.36000000000001</v>
          </cell>
        </row>
        <row r="1231">
          <cell r="A1231" t="str">
            <v>260206</v>
          </cell>
          <cell r="B1231" t="str">
            <v>Vidro temperado incolor de 10 mm</v>
          </cell>
          <cell r="C1231" t="str">
            <v>m²</v>
          </cell>
          <cell r="D1231">
            <v>201.82</v>
          </cell>
          <cell r="E1231">
            <v>0</v>
          </cell>
          <cell r="F1231">
            <v>201.82</v>
          </cell>
        </row>
        <row r="1232">
          <cell r="A1232" t="str">
            <v>260212</v>
          </cell>
          <cell r="B1232" t="str">
            <v>Vidro temperado cinza ou bronze de 6 mm</v>
          </cell>
          <cell r="C1232" t="str">
            <v>m²</v>
          </cell>
          <cell r="D1232">
            <v>166.6</v>
          </cell>
          <cell r="E1232">
            <v>0</v>
          </cell>
          <cell r="F1232">
            <v>166.6</v>
          </cell>
        </row>
        <row r="1233">
          <cell r="A1233" t="str">
            <v>260214</v>
          </cell>
          <cell r="B1233" t="str">
            <v>Vidro temperado cinza ou bronze de 8 mm</v>
          </cell>
          <cell r="C1233" t="str">
            <v>m²</v>
          </cell>
          <cell r="D1233">
            <v>208.64000000000001</v>
          </cell>
          <cell r="E1233">
            <v>0</v>
          </cell>
          <cell r="F1233">
            <v>208.64000000000001</v>
          </cell>
        </row>
        <row r="1234">
          <cell r="A1234" t="str">
            <v>260216</v>
          </cell>
          <cell r="B1234" t="str">
            <v>Vidro temperado cinza ou bronze de 10 mm</v>
          </cell>
          <cell r="C1234" t="str">
            <v>m²</v>
          </cell>
          <cell r="D1234">
            <v>256.62</v>
          </cell>
          <cell r="E1234">
            <v>0</v>
          </cell>
          <cell r="F1234">
            <v>256.62</v>
          </cell>
        </row>
        <row r="1235">
          <cell r="A1235" t="str">
            <v>260217</v>
          </cell>
          <cell r="B1235" t="str">
            <v>Vidro temperado serigrafado incolor de 8 mm</v>
          </cell>
          <cell r="C1235" t="str">
            <v>m²</v>
          </cell>
          <cell r="D1235">
            <v>304.12</v>
          </cell>
          <cell r="E1235">
            <v>0</v>
          </cell>
          <cell r="F1235">
            <v>304.12</v>
          </cell>
        </row>
        <row r="1236">
          <cell r="A1236" t="str">
            <v>260218</v>
          </cell>
          <cell r="B1236" t="str">
            <v>Vidro de controle solar, refletivo e metalização ´on line´ com 12mm de espessura</v>
          </cell>
          <cell r="C1236" t="str">
            <v>m²</v>
          </cell>
          <cell r="D1236">
            <v>810</v>
          </cell>
          <cell r="E1236">
            <v>0</v>
          </cell>
          <cell r="F1236">
            <v>810</v>
          </cell>
        </row>
        <row r="1237">
          <cell r="A1237" t="str">
            <v>260401</v>
          </cell>
          <cell r="B1237" t="str">
            <v>Espelho em vidro cristal liso, espessura de 4 mm, colocado sobre a parede</v>
          </cell>
          <cell r="C1237" t="str">
            <v>m²</v>
          </cell>
          <cell r="D1237">
            <v>292.72000000000003</v>
          </cell>
          <cell r="E1237">
            <v>0</v>
          </cell>
          <cell r="F1237">
            <v>292.72000000000003</v>
          </cell>
        </row>
        <row r="1238">
          <cell r="A1238" t="str">
            <v>260403</v>
          </cell>
          <cell r="B1238" t="str">
            <v>Espelho comum de 3 mm com moldura em alumínio</v>
          </cell>
          <cell r="C1238" t="str">
            <v>m²</v>
          </cell>
          <cell r="D1238">
            <v>253.97</v>
          </cell>
          <cell r="E1238">
            <v>10.67</v>
          </cell>
          <cell r="F1238">
            <v>264.64</v>
          </cell>
        </row>
        <row r="1239">
          <cell r="A1239" t="str">
            <v>262001</v>
          </cell>
          <cell r="B1239" t="str">
            <v>Massa para vidro</v>
          </cell>
          <cell r="C1239" t="str">
            <v>m</v>
          </cell>
          <cell r="D1239">
            <v>0.54</v>
          </cell>
          <cell r="E1239">
            <v>2.11</v>
          </cell>
          <cell r="F1239">
            <v>2.65</v>
          </cell>
        </row>
        <row r="1240">
          <cell r="A1240" t="str">
            <v>262002</v>
          </cell>
          <cell r="B1240" t="str">
            <v>Recolocação de vidro inclusive emassamento ou recolocação de baguetes</v>
          </cell>
          <cell r="C1240" t="str">
            <v>m²</v>
          </cell>
          <cell r="D1240">
            <v>2.68</v>
          </cell>
          <cell r="E1240">
            <v>28.12</v>
          </cell>
          <cell r="F1240">
            <v>30.8</v>
          </cell>
        </row>
        <row r="1241">
          <cell r="A1241" t="str">
            <v>262006</v>
          </cell>
          <cell r="B1241" t="str">
            <v>Furação em vidro</v>
          </cell>
          <cell r="C1241" t="str">
            <v>un</v>
          </cell>
          <cell r="D1241">
            <v>38.25</v>
          </cell>
          <cell r="E1241">
            <v>0</v>
          </cell>
          <cell r="F1241">
            <v>38.25</v>
          </cell>
        </row>
        <row r="1242">
          <cell r="A1242" t="str">
            <v>270201</v>
          </cell>
          <cell r="B1242" t="str">
            <v>Chapa de policarbonato compacta cristal 6 mm</v>
          </cell>
          <cell r="C1242" t="str">
            <v>m²</v>
          </cell>
          <cell r="D1242">
            <v>312</v>
          </cell>
          <cell r="E1242">
            <v>0</v>
          </cell>
          <cell r="F1242">
            <v>312</v>
          </cell>
        </row>
        <row r="1243">
          <cell r="A1243" t="str">
            <v>270204</v>
          </cell>
          <cell r="B1243" t="str">
            <v>Chapa de policarbonato compacta cristal 10 mm</v>
          </cell>
          <cell r="C1243" t="str">
            <v>m²</v>
          </cell>
          <cell r="D1243">
            <v>511.55</v>
          </cell>
          <cell r="E1243">
            <v>0</v>
          </cell>
          <cell r="F1243">
            <v>511.55</v>
          </cell>
        </row>
        <row r="1244">
          <cell r="A1244" t="str">
            <v>270205</v>
          </cell>
          <cell r="B1244" t="str">
            <v>Chapa de policarbonato alveolar de 6 mm</v>
          </cell>
          <cell r="C1244" t="str">
            <v>m²</v>
          </cell>
          <cell r="D1244">
            <v>43.53</v>
          </cell>
          <cell r="E1244">
            <v>48.910000000000004</v>
          </cell>
          <cell r="F1244">
            <v>92.44</v>
          </cell>
        </row>
        <row r="1245">
          <cell r="A1245" t="str">
            <v>270303</v>
          </cell>
          <cell r="B1245" t="str">
            <v>Placa de poliéster reforçada com fibra de vidro de 3 mm</v>
          </cell>
          <cell r="C1245" t="str">
            <v>m²</v>
          </cell>
          <cell r="D1245">
            <v>93.43</v>
          </cell>
          <cell r="E1245">
            <v>28.12</v>
          </cell>
          <cell r="F1245">
            <v>121.55</v>
          </cell>
        </row>
        <row r="1246">
          <cell r="A1246" t="str">
            <v>270402</v>
          </cell>
          <cell r="B1246" t="str">
            <v>Caixilho de abrir com fechamento em chapa de PVC e requadro em cantoneira de aço carbono</v>
          </cell>
          <cell r="C1246" t="str">
            <v>m²</v>
          </cell>
          <cell r="D1246">
            <v>284.85000000000002</v>
          </cell>
          <cell r="E1246">
            <v>5.37</v>
          </cell>
          <cell r="F1246">
            <v>290.22000000000003</v>
          </cell>
        </row>
        <row r="1247">
          <cell r="A1247" t="str">
            <v>270403</v>
          </cell>
          <cell r="B1247" t="str">
            <v>Caixilho de correr em PVC</v>
          </cell>
          <cell r="C1247" t="str">
            <v>m²</v>
          </cell>
          <cell r="D1247">
            <v>312.5</v>
          </cell>
          <cell r="E1247">
            <v>48.42</v>
          </cell>
          <cell r="F1247">
            <v>360.92</v>
          </cell>
        </row>
        <row r="1248">
          <cell r="A1248" t="str">
            <v>280102</v>
          </cell>
          <cell r="B1248" t="str">
            <v>Ferragem completa com maçaneta tipo alavanca para porta externa com 1 folha</v>
          </cell>
          <cell r="C1248" t="str">
            <v>cj</v>
          </cell>
          <cell r="D1248">
            <v>130.33000000000001</v>
          </cell>
          <cell r="E1248">
            <v>31.310000000000002</v>
          </cell>
          <cell r="F1248">
            <v>161.63999999999999</v>
          </cell>
        </row>
        <row r="1249">
          <cell r="A1249" t="str">
            <v>280103</v>
          </cell>
          <cell r="B1249" t="str">
            <v>Ferragem completa com maçaneta tipo alavanca para porta externa com 2 folhas</v>
          </cell>
          <cell r="C1249" t="str">
            <v>cj</v>
          </cell>
          <cell r="D1249">
            <v>282.97000000000003</v>
          </cell>
          <cell r="E1249">
            <v>41.74</v>
          </cell>
          <cell r="F1249">
            <v>324.70999999999998</v>
          </cell>
        </row>
        <row r="1250">
          <cell r="A1250" t="str">
            <v>280104</v>
          </cell>
          <cell r="B1250" t="str">
            <v>Ferragem completa com maçaneta tipo alavanca para porta interna com 1 folha</v>
          </cell>
          <cell r="C1250" t="str">
            <v>cj</v>
          </cell>
          <cell r="D1250">
            <v>89.79</v>
          </cell>
          <cell r="E1250">
            <v>31.310000000000002</v>
          </cell>
          <cell r="F1250">
            <v>121.10000000000001</v>
          </cell>
        </row>
        <row r="1251">
          <cell r="A1251" t="str">
            <v>280105</v>
          </cell>
          <cell r="B1251" t="str">
            <v>Ferragem completa com maçaneta tipo alavanca para porta interna com 2 folhas</v>
          </cell>
          <cell r="C1251" t="str">
            <v>cj</v>
          </cell>
          <cell r="D1251">
            <v>227.1</v>
          </cell>
          <cell r="E1251">
            <v>41.74</v>
          </cell>
          <cell r="F1251">
            <v>268.83999999999997</v>
          </cell>
        </row>
        <row r="1252">
          <cell r="A1252" t="str">
            <v>280107</v>
          </cell>
          <cell r="B1252" t="str">
            <v>Ferragem completa para porta de box de WC tipo livre/ocupado</v>
          </cell>
          <cell r="C1252" t="str">
            <v>cj</v>
          </cell>
          <cell r="D1252">
            <v>68.180000000000007</v>
          </cell>
          <cell r="E1252">
            <v>31.310000000000002</v>
          </cell>
          <cell r="F1252">
            <v>99.490000000000009</v>
          </cell>
        </row>
        <row r="1253">
          <cell r="A1253" t="str">
            <v>280108</v>
          </cell>
          <cell r="B1253" t="str">
            <v>Ferragem adicional para porta vão simples em divisória</v>
          </cell>
          <cell r="C1253" t="str">
            <v>cj</v>
          </cell>
          <cell r="D1253">
            <v>162.63999999999999</v>
          </cell>
          <cell r="E1253">
            <v>0</v>
          </cell>
          <cell r="F1253">
            <v>162.63999999999999</v>
          </cell>
        </row>
        <row r="1254">
          <cell r="A1254" t="str">
            <v>280109</v>
          </cell>
          <cell r="B1254" t="str">
            <v>Ferragem adicional para porta vão duplo em divisória</v>
          </cell>
          <cell r="C1254" t="str">
            <v>cj</v>
          </cell>
          <cell r="D1254">
            <v>270.33</v>
          </cell>
          <cell r="E1254">
            <v>0</v>
          </cell>
          <cell r="F1254">
            <v>270.33</v>
          </cell>
        </row>
        <row r="1255">
          <cell r="A1255" t="str">
            <v>280112</v>
          </cell>
          <cell r="B1255" t="str">
            <v>Fechadura com maçaneta tipo alavanca, em poliamida, para porta interna</v>
          </cell>
          <cell r="C1255" t="str">
            <v>cj</v>
          </cell>
          <cell r="D1255">
            <v>125.33</v>
          </cell>
          <cell r="E1255">
            <v>31.310000000000002</v>
          </cell>
          <cell r="F1255">
            <v>156.63999999999999</v>
          </cell>
        </row>
        <row r="1256">
          <cell r="A1256" t="str">
            <v>280113</v>
          </cell>
          <cell r="B1256" t="str">
            <v>Fechadura com maçaneta tipo alavanca, em poliamida, para porta externa</v>
          </cell>
          <cell r="C1256" t="str">
            <v>cj</v>
          </cell>
          <cell r="D1256">
            <v>168.99</v>
          </cell>
          <cell r="E1256">
            <v>31.310000000000002</v>
          </cell>
          <cell r="F1256">
            <v>200.3</v>
          </cell>
        </row>
        <row r="1257">
          <cell r="A1257" t="str">
            <v>280115</v>
          </cell>
          <cell r="B1257" t="str">
            <v>Fechadura eletromagnética</v>
          </cell>
          <cell r="C1257" t="str">
            <v>cj</v>
          </cell>
          <cell r="D1257">
            <v>206.69</v>
          </cell>
          <cell r="E1257">
            <v>34.11</v>
          </cell>
          <cell r="F1257">
            <v>240.8</v>
          </cell>
        </row>
        <row r="1258">
          <cell r="A1258" t="str">
            <v>280116</v>
          </cell>
          <cell r="B1258" t="str">
            <v>Mola aérea para porta, com esforço acima de 50 kg até 60 kg</v>
          </cell>
          <cell r="C1258" t="str">
            <v>un</v>
          </cell>
          <cell r="D1258">
            <v>112.38</v>
          </cell>
          <cell r="E1258">
            <v>9.93</v>
          </cell>
          <cell r="F1258">
            <v>122.31</v>
          </cell>
        </row>
        <row r="1259">
          <cell r="A1259" t="str">
            <v>280117</v>
          </cell>
          <cell r="B1259" t="str">
            <v>Mola aérea para porta, com esforço acima de 60 kg até 70 kg</v>
          </cell>
          <cell r="C1259" t="str">
            <v>un</v>
          </cell>
          <cell r="D1259">
            <v>134.1</v>
          </cell>
          <cell r="E1259">
            <v>9.93</v>
          </cell>
          <cell r="F1259">
            <v>144.03</v>
          </cell>
        </row>
        <row r="1260">
          <cell r="A1260" t="str">
            <v>280118</v>
          </cell>
          <cell r="B1260" t="str">
            <v>Mola aérea para porta com largura até 1,60 m e peso até 250 kg</v>
          </cell>
          <cell r="C1260" t="str">
            <v>un</v>
          </cell>
          <cell r="D1260">
            <v>1292.3399999999999</v>
          </cell>
          <cell r="E1260">
            <v>24.830000000000002</v>
          </cell>
          <cell r="F1260">
            <v>1317.17</v>
          </cell>
        </row>
        <row r="1261">
          <cell r="A1261" t="str">
            <v>280121</v>
          </cell>
          <cell r="B1261" t="str">
            <v>Fechadura com chave para porta corta-fogo</v>
          </cell>
          <cell r="C1261" t="str">
            <v>un</v>
          </cell>
          <cell r="D1261">
            <v>340</v>
          </cell>
          <cell r="E1261">
            <v>18.63</v>
          </cell>
          <cell r="F1261">
            <v>358.63</v>
          </cell>
        </row>
        <row r="1262">
          <cell r="A1262" t="str">
            <v>280125</v>
          </cell>
          <cell r="B1262" t="str">
            <v>Visor tipo olho mágico</v>
          </cell>
          <cell r="C1262" t="str">
            <v>un</v>
          </cell>
          <cell r="D1262">
            <v>13.91</v>
          </cell>
          <cell r="E1262">
            <v>6.26</v>
          </cell>
          <cell r="F1262">
            <v>20.170000000000002</v>
          </cell>
        </row>
        <row r="1263">
          <cell r="A1263" t="str">
            <v>280127</v>
          </cell>
          <cell r="B1263" t="str">
            <v>Fechadura de segurança para cela tipo gorges, com clic e abertura de um lado</v>
          </cell>
          <cell r="C1263" t="str">
            <v>cj</v>
          </cell>
          <cell r="D1263">
            <v>339.54</v>
          </cell>
          <cell r="E1263">
            <v>3.11</v>
          </cell>
          <cell r="F1263">
            <v>342.65000000000003</v>
          </cell>
        </row>
        <row r="1264">
          <cell r="A1264" t="str">
            <v>280128</v>
          </cell>
          <cell r="B1264" t="str">
            <v>Fechadura de segurança para cela tipo gorges, com clic e abertura de um lado, embutida em caixa</v>
          </cell>
          <cell r="C1264" t="str">
            <v>cj</v>
          </cell>
          <cell r="D1264">
            <v>542.35</v>
          </cell>
          <cell r="E1264">
            <v>3.11</v>
          </cell>
          <cell r="F1264">
            <v>545.46</v>
          </cell>
        </row>
        <row r="1265">
          <cell r="A1265" t="str">
            <v>280129</v>
          </cell>
          <cell r="B1265" t="str">
            <v>Fechadura de segurança para corredor tipo gorges, com abertura de dois lados</v>
          </cell>
          <cell r="C1265" t="str">
            <v>cj</v>
          </cell>
          <cell r="D1265">
            <v>421.46000000000004</v>
          </cell>
          <cell r="E1265">
            <v>3.11</v>
          </cell>
          <cell r="F1265">
            <v>424.57</v>
          </cell>
        </row>
        <row r="1266">
          <cell r="A1266" t="str">
            <v>280133</v>
          </cell>
          <cell r="B1266" t="str">
            <v>Mola hidráulica de piso, para porta com largura até 1,10 m e peso até 120 kg</v>
          </cell>
          <cell r="C1266" t="str">
            <v>un</v>
          </cell>
          <cell r="D1266">
            <v>531.17999999999995</v>
          </cell>
          <cell r="E1266">
            <v>24.830000000000002</v>
          </cell>
          <cell r="F1266">
            <v>556.01</v>
          </cell>
        </row>
        <row r="1267">
          <cell r="A1267" t="str">
            <v>280136</v>
          </cell>
          <cell r="B1267" t="str">
            <v>Ferragem completa com maçaneta tipo alavanca, acabamento em alumínio, para porta externa com 1 folha</v>
          </cell>
          <cell r="C1267" t="str">
            <v>cj</v>
          </cell>
          <cell r="D1267">
            <v>209.31</v>
          </cell>
          <cell r="E1267">
            <v>31.310000000000002</v>
          </cell>
          <cell r="F1267">
            <v>240.62</v>
          </cell>
        </row>
        <row r="1268">
          <cell r="A1268" t="str">
            <v>280137</v>
          </cell>
          <cell r="B1268" t="str">
            <v>Ferragem completa com maçaneta tipo alavanca, acabamento em alumínio, para sanitário com 1 folha</v>
          </cell>
          <cell r="C1268" t="str">
            <v>cj</v>
          </cell>
          <cell r="D1268">
            <v>156.71</v>
          </cell>
          <cell r="E1268">
            <v>31.310000000000002</v>
          </cell>
          <cell r="F1268">
            <v>188.02</v>
          </cell>
        </row>
        <row r="1269">
          <cell r="A1269" t="str">
            <v>280140</v>
          </cell>
          <cell r="B1269" t="str">
            <v>Ferrolho de segurança de 1,20 m, para adaptação em portas de celas, embutido em caixa</v>
          </cell>
          <cell r="C1269" t="str">
            <v>un</v>
          </cell>
          <cell r="D1269">
            <v>245.67000000000002</v>
          </cell>
          <cell r="E1269">
            <v>49.660000000000004</v>
          </cell>
          <cell r="F1269">
            <v>295.33</v>
          </cell>
        </row>
        <row r="1270">
          <cell r="A1270" t="str">
            <v>280144</v>
          </cell>
          <cell r="B1270" t="str">
            <v>Ferragem completa com maçaneta tipo alavanca, acabamento em alumínio, para porta externa com 2 folhas</v>
          </cell>
          <cell r="C1270" t="str">
            <v>cj</v>
          </cell>
          <cell r="D1270">
            <v>346.62</v>
          </cell>
          <cell r="E1270">
            <v>41.74</v>
          </cell>
          <cell r="F1270">
            <v>388.36</v>
          </cell>
        </row>
        <row r="1271">
          <cell r="A1271" t="str">
            <v>280502</v>
          </cell>
          <cell r="B1271" t="str">
            <v>Cadeado de latão com cilíndro - trava dupla - 25/27mm</v>
          </cell>
          <cell r="C1271" t="str">
            <v>un</v>
          </cell>
          <cell r="D1271">
            <v>9.1199999999999992</v>
          </cell>
          <cell r="E1271">
            <v>0</v>
          </cell>
          <cell r="F1271">
            <v>9.1199999999999992</v>
          </cell>
        </row>
        <row r="1272">
          <cell r="A1272" t="str">
            <v>280504</v>
          </cell>
          <cell r="B1272" t="str">
            <v>Cadeado de latão com cilíndro - trava dupla - 35/36mm</v>
          </cell>
          <cell r="C1272" t="str">
            <v>un</v>
          </cell>
          <cell r="D1272">
            <v>13.91</v>
          </cell>
          <cell r="E1272">
            <v>0</v>
          </cell>
          <cell r="F1272">
            <v>13.91</v>
          </cell>
        </row>
        <row r="1273">
          <cell r="A1273" t="str">
            <v>280506</v>
          </cell>
          <cell r="B1273" t="str">
            <v>Cadeado de latão com cilíndro - trava dupla - 50mm</v>
          </cell>
          <cell r="C1273" t="str">
            <v>un</v>
          </cell>
          <cell r="D1273">
            <v>21.39</v>
          </cell>
          <cell r="E1273">
            <v>0</v>
          </cell>
          <cell r="F1273">
            <v>21.39</v>
          </cell>
        </row>
        <row r="1274">
          <cell r="A1274" t="str">
            <v>280507</v>
          </cell>
          <cell r="B1274" t="str">
            <v>Cadeado de latão com cilíndro, de alta segurança com 16 pinos e tetra-chave - 70mm</v>
          </cell>
          <cell r="C1274" t="str">
            <v>un</v>
          </cell>
          <cell r="D1274">
            <v>87.58</v>
          </cell>
          <cell r="E1274">
            <v>0</v>
          </cell>
          <cell r="F1274">
            <v>87.58</v>
          </cell>
        </row>
        <row r="1275">
          <cell r="A1275" t="str">
            <v>280508</v>
          </cell>
          <cell r="B1275" t="str">
            <v>Cadeado de latão com cilindro - trava dupla - 60mm</v>
          </cell>
          <cell r="C1275" t="str">
            <v>un</v>
          </cell>
          <cell r="D1275">
            <v>39.479999999999997</v>
          </cell>
          <cell r="E1275">
            <v>0</v>
          </cell>
          <cell r="F1275">
            <v>39.479999999999997</v>
          </cell>
        </row>
        <row r="1276">
          <cell r="A1276" t="str">
            <v>282002</v>
          </cell>
          <cell r="B1276" t="str">
            <v>Recolocação de fechaduras de embutir</v>
          </cell>
          <cell r="C1276" t="str">
            <v>un</v>
          </cell>
          <cell r="D1276">
            <v>0</v>
          </cell>
          <cell r="E1276">
            <v>31.310000000000002</v>
          </cell>
          <cell r="F1276">
            <v>31.310000000000002</v>
          </cell>
        </row>
        <row r="1277">
          <cell r="A1277" t="str">
            <v>282003</v>
          </cell>
          <cell r="B1277" t="str">
            <v>Barra antipânico de sobrepor para porta de 1 folha</v>
          </cell>
          <cell r="C1277" t="str">
            <v>un</v>
          </cell>
          <cell r="D1277">
            <v>468.99</v>
          </cell>
          <cell r="E1277">
            <v>24.830000000000002</v>
          </cell>
          <cell r="F1277">
            <v>493.82</v>
          </cell>
        </row>
        <row r="1278">
          <cell r="A1278" t="str">
            <v>282004</v>
          </cell>
          <cell r="B1278" t="str">
            <v>Recolocação de fechaduras e fechos de sobrepor</v>
          </cell>
          <cell r="C1278" t="str">
            <v>un</v>
          </cell>
          <cell r="D1278">
            <v>0</v>
          </cell>
          <cell r="E1278">
            <v>26.93</v>
          </cell>
          <cell r="F1278">
            <v>26.93</v>
          </cell>
        </row>
        <row r="1279">
          <cell r="A1279" t="str">
            <v>282005</v>
          </cell>
          <cell r="B1279" t="str">
            <v>Barra antipânico de sobrepor e maçaneta livre para porta de 1 folha</v>
          </cell>
          <cell r="C1279" t="str">
            <v>cj</v>
          </cell>
          <cell r="D1279">
            <v>509.58</v>
          </cell>
          <cell r="E1279">
            <v>32.28</v>
          </cell>
          <cell r="F1279">
            <v>541.86</v>
          </cell>
        </row>
        <row r="1280">
          <cell r="A1280" t="str">
            <v>282006</v>
          </cell>
          <cell r="B1280" t="str">
            <v>Recolocação de dobradiças</v>
          </cell>
          <cell r="C1280" t="str">
            <v>un</v>
          </cell>
          <cell r="D1280">
            <v>0</v>
          </cell>
          <cell r="E1280">
            <v>3.5500000000000003</v>
          </cell>
          <cell r="F1280">
            <v>3.5500000000000003</v>
          </cell>
        </row>
        <row r="1281">
          <cell r="A1281" t="str">
            <v>282007</v>
          </cell>
          <cell r="B1281" t="str">
            <v>Ferragem para portão de tapume</v>
          </cell>
          <cell r="C1281" t="str">
            <v>cj</v>
          </cell>
          <cell r="D1281">
            <v>178.34</v>
          </cell>
          <cell r="E1281">
            <v>62.61</v>
          </cell>
          <cell r="F1281">
            <v>240.95000000000002</v>
          </cell>
        </row>
        <row r="1282">
          <cell r="A1282" t="str">
            <v>282009</v>
          </cell>
          <cell r="B1282" t="str">
            <v>Dobradiça tipo gonzo, diâmetro de 1 1/2´ com abas de 2´ x 3/8´</v>
          </cell>
          <cell r="C1282" t="str">
            <v>un</v>
          </cell>
          <cell r="D1282">
            <v>41.97</v>
          </cell>
          <cell r="E1282">
            <v>11.950000000000001</v>
          </cell>
          <cell r="F1282">
            <v>53.92</v>
          </cell>
        </row>
        <row r="1283">
          <cell r="A1283" t="str">
            <v>282017</v>
          </cell>
          <cell r="B1283" t="str">
            <v>Brete para instalação superior em porta chapa/grade de segurança</v>
          </cell>
          <cell r="C1283" t="str">
            <v>cj</v>
          </cell>
          <cell r="D1283">
            <v>1585.08</v>
          </cell>
          <cell r="E1283">
            <v>74.489999999999995</v>
          </cell>
          <cell r="F1283">
            <v>1659.57</v>
          </cell>
        </row>
        <row r="1284">
          <cell r="A1284" t="str">
            <v>282021</v>
          </cell>
          <cell r="B1284" t="str">
            <v>Ferrolho de segurança para adaptação em portas de celas</v>
          </cell>
          <cell r="C1284" t="str">
            <v>un</v>
          </cell>
          <cell r="D1284">
            <v>96.67</v>
          </cell>
          <cell r="E1284">
            <v>24.830000000000002</v>
          </cell>
          <cell r="F1284">
            <v>121.5</v>
          </cell>
        </row>
        <row r="1285">
          <cell r="A1285" t="str">
            <v>282022</v>
          </cell>
          <cell r="B1285" t="str">
            <v>Dobradiça inferior para porta de vidro temperado</v>
          </cell>
          <cell r="C1285" t="str">
            <v>un</v>
          </cell>
          <cell r="D1285">
            <v>96.19</v>
          </cell>
          <cell r="E1285">
            <v>4.22</v>
          </cell>
          <cell r="F1285">
            <v>100.41</v>
          </cell>
        </row>
        <row r="1286">
          <cell r="A1286" t="str">
            <v>282023</v>
          </cell>
          <cell r="B1286" t="str">
            <v>Dobradiça superior para porta de vidro temperado</v>
          </cell>
          <cell r="C1286" t="str">
            <v>un</v>
          </cell>
          <cell r="D1286">
            <v>71.040000000000006</v>
          </cell>
          <cell r="E1286">
            <v>4.22</v>
          </cell>
          <cell r="F1286">
            <v>75.260000000000005</v>
          </cell>
        </row>
        <row r="1287">
          <cell r="A1287" t="str">
            <v>282033</v>
          </cell>
          <cell r="B1287" t="str">
            <v>Suporte simples de canto para vidro temperado</v>
          </cell>
          <cell r="C1287" t="str">
            <v>un</v>
          </cell>
          <cell r="D1287">
            <v>19.68</v>
          </cell>
          <cell r="E1287">
            <v>4.22</v>
          </cell>
          <cell r="F1287">
            <v>23.900000000000002</v>
          </cell>
        </row>
        <row r="1288">
          <cell r="A1288" t="str">
            <v>282036</v>
          </cell>
          <cell r="B1288" t="str">
            <v>Suporte duplo para vidro temperado fixado em alvenaria</v>
          </cell>
          <cell r="C1288" t="str">
            <v>un</v>
          </cell>
          <cell r="D1288">
            <v>89.4</v>
          </cell>
          <cell r="E1288">
            <v>4.22</v>
          </cell>
          <cell r="F1288">
            <v>93.62</v>
          </cell>
        </row>
        <row r="1289">
          <cell r="A1289" t="str">
            <v>282037</v>
          </cell>
          <cell r="B1289" t="str">
            <v>Suporte quádruplo para vidro temperado</v>
          </cell>
          <cell r="C1289" t="str">
            <v>un</v>
          </cell>
          <cell r="D1289">
            <v>98.18</v>
          </cell>
          <cell r="E1289">
            <v>4.22</v>
          </cell>
          <cell r="F1289">
            <v>102.4</v>
          </cell>
        </row>
        <row r="1290">
          <cell r="A1290" t="str">
            <v>282041</v>
          </cell>
          <cell r="B1290" t="str">
            <v>Dobradiça em latão cromado reforçada de 3 1/2´ x 3´</v>
          </cell>
          <cell r="C1290" t="str">
            <v>un</v>
          </cell>
          <cell r="D1290">
            <v>22.54</v>
          </cell>
          <cell r="E1290">
            <v>3.5500000000000003</v>
          </cell>
          <cell r="F1290">
            <v>26.09</v>
          </cell>
        </row>
        <row r="1291">
          <cell r="A1291" t="str">
            <v>282042</v>
          </cell>
          <cell r="B1291" t="str">
            <v>Dobradiça em latão cromado de 3 1/2´ x 3´</v>
          </cell>
          <cell r="C1291" t="str">
            <v>un</v>
          </cell>
          <cell r="D1291">
            <v>17.43</v>
          </cell>
          <cell r="E1291">
            <v>3.5500000000000003</v>
          </cell>
          <cell r="F1291">
            <v>20.98</v>
          </cell>
        </row>
        <row r="1292">
          <cell r="A1292" t="str">
            <v>282043</v>
          </cell>
          <cell r="B1292" t="str">
            <v>Dobradiça em latão cromado, com mola tipo vai e vem, de 3´</v>
          </cell>
          <cell r="C1292" t="str">
            <v>par</v>
          </cell>
          <cell r="D1292">
            <v>88.5</v>
          </cell>
          <cell r="E1292">
            <v>7.51</v>
          </cell>
          <cell r="F1292">
            <v>96.01</v>
          </cell>
        </row>
        <row r="1293">
          <cell r="A1293" t="str">
            <v>282051</v>
          </cell>
          <cell r="B1293" t="str">
            <v>Pivô superior lateral para porta em vidro temperado</v>
          </cell>
          <cell r="C1293" t="str">
            <v>un</v>
          </cell>
          <cell r="D1293">
            <v>7.57</v>
          </cell>
          <cell r="E1293">
            <v>4.22</v>
          </cell>
          <cell r="F1293">
            <v>11.790000000000001</v>
          </cell>
        </row>
        <row r="1294">
          <cell r="A1294" t="str">
            <v>282055</v>
          </cell>
          <cell r="B1294" t="str">
            <v>Mancal inferior com rolamento para porta em vidro temperado</v>
          </cell>
          <cell r="C1294" t="str">
            <v>un</v>
          </cell>
          <cell r="D1294">
            <v>136.37</v>
          </cell>
          <cell r="E1294">
            <v>4.22</v>
          </cell>
          <cell r="F1294">
            <v>140.59</v>
          </cell>
        </row>
        <row r="1295">
          <cell r="A1295" t="str">
            <v>282058</v>
          </cell>
          <cell r="B1295" t="str">
            <v>Barra antipânico com travamento horizontal e vertical com fechadura, para porta dupla, vãos de 1,40 a 1,60 m</v>
          </cell>
          <cell r="C1295" t="str">
            <v>cj</v>
          </cell>
          <cell r="D1295">
            <v>1240.97</v>
          </cell>
          <cell r="E1295">
            <v>99.320000000000007</v>
          </cell>
          <cell r="F1295">
            <v>1340.29</v>
          </cell>
        </row>
        <row r="1296">
          <cell r="A1296" t="str">
            <v>282059</v>
          </cell>
          <cell r="B1296" t="str">
            <v>Contra fechadura de centro para porta em vidro temperado</v>
          </cell>
          <cell r="C1296" t="str">
            <v>un</v>
          </cell>
          <cell r="D1296">
            <v>24.42</v>
          </cell>
          <cell r="E1296">
            <v>3.11</v>
          </cell>
          <cell r="F1296">
            <v>27.53</v>
          </cell>
        </row>
        <row r="1297">
          <cell r="A1297" t="str">
            <v>282060</v>
          </cell>
          <cell r="B1297" t="str">
            <v>Fechadura de centro com cilíndro para porta em vidro temperado</v>
          </cell>
          <cell r="C1297" t="str">
            <v>un</v>
          </cell>
          <cell r="D1297">
            <v>184</v>
          </cell>
          <cell r="E1297">
            <v>4.22</v>
          </cell>
          <cell r="F1297">
            <v>188.22</v>
          </cell>
        </row>
        <row r="1298">
          <cell r="A1298" t="str">
            <v>282065</v>
          </cell>
          <cell r="B1298" t="str">
            <v>Puxador duplo em aço inoxidável, para porta de madeira, alumínio ou vidro, de 350 mm</v>
          </cell>
          <cell r="C1298" t="str">
            <v>un</v>
          </cell>
          <cell r="D1298">
            <v>485.81</v>
          </cell>
          <cell r="E1298">
            <v>37.25</v>
          </cell>
          <cell r="F1298">
            <v>523.05999999999995</v>
          </cell>
        </row>
        <row r="1299">
          <cell r="A1299" t="str">
            <v>282071</v>
          </cell>
          <cell r="B1299" t="str">
            <v>Suporte duplo ou central sem núcleo para vidro temperado</v>
          </cell>
          <cell r="C1299" t="str">
            <v>un</v>
          </cell>
          <cell r="D1299">
            <v>16.07</v>
          </cell>
          <cell r="E1299">
            <v>4.22</v>
          </cell>
          <cell r="F1299">
            <v>20.29</v>
          </cell>
        </row>
        <row r="1300">
          <cell r="A1300" t="str">
            <v>282072</v>
          </cell>
          <cell r="B1300" t="str">
            <v>Suporte triplo com limitador para vidro temperado</v>
          </cell>
          <cell r="C1300" t="str">
            <v>un</v>
          </cell>
          <cell r="D1300">
            <v>52.5</v>
          </cell>
          <cell r="E1300">
            <v>4.22</v>
          </cell>
          <cell r="F1300">
            <v>56.72</v>
          </cell>
        </row>
        <row r="1301">
          <cell r="A1301" t="str">
            <v>282075</v>
          </cell>
          <cell r="B1301" t="str">
            <v>Capa de proteção para fechadura / ferrolho</v>
          </cell>
          <cell r="C1301" t="str">
            <v>un</v>
          </cell>
          <cell r="D1301">
            <v>8.83</v>
          </cell>
          <cell r="E1301">
            <v>23.89</v>
          </cell>
          <cell r="F1301">
            <v>32.72</v>
          </cell>
        </row>
        <row r="1302">
          <cell r="A1302" t="str">
            <v>282076</v>
          </cell>
          <cell r="B1302" t="str">
            <v>Espelho para trinco de piso para porta em vidro temperado</v>
          </cell>
          <cell r="C1302" t="str">
            <v>un</v>
          </cell>
          <cell r="D1302">
            <v>17.77</v>
          </cell>
          <cell r="E1302">
            <v>4.22</v>
          </cell>
          <cell r="F1302">
            <v>21.990000000000002</v>
          </cell>
        </row>
        <row r="1303">
          <cell r="A1303" t="str">
            <v>282077</v>
          </cell>
          <cell r="B1303" t="str">
            <v>Trinco de piso para porta em vidro temperado</v>
          </cell>
          <cell r="C1303" t="str">
            <v>un</v>
          </cell>
          <cell r="D1303">
            <v>98.73</v>
          </cell>
          <cell r="E1303">
            <v>4.22</v>
          </cell>
          <cell r="F1303">
            <v>102.95</v>
          </cell>
        </row>
        <row r="1304">
          <cell r="A1304" t="str">
            <v>282078</v>
          </cell>
          <cell r="B1304" t="str">
            <v>Fechadura externa com maçaneta tipo alavanca e cilindro, acabamento cor prata</v>
          </cell>
          <cell r="C1304" t="str">
            <v>un</v>
          </cell>
          <cell r="D1304">
            <v>131.4</v>
          </cell>
          <cell r="E1304">
            <v>37.25</v>
          </cell>
          <cell r="F1304">
            <v>168.65</v>
          </cell>
        </row>
        <row r="1305">
          <cell r="A1305" t="str">
            <v>282079</v>
          </cell>
          <cell r="B1305" t="str">
            <v>Barra antipânico com travamento horizontal e vertical para porta dupla, com fechadura - vãos de 1,70 a 2,60 m</v>
          </cell>
          <cell r="C1305" t="str">
            <v>cj</v>
          </cell>
          <cell r="D1305">
            <v>1955.13</v>
          </cell>
          <cell r="E1305">
            <v>113.7</v>
          </cell>
          <cell r="F1305">
            <v>2068.83</v>
          </cell>
        </row>
        <row r="1306">
          <cell r="A1306" t="str">
            <v>290102</v>
          </cell>
          <cell r="B1306" t="str">
            <v>Cantoneira em alumínio perfil sextavado</v>
          </cell>
          <cell r="C1306" t="str">
            <v>m</v>
          </cell>
          <cell r="D1306">
            <v>3.3000000000000003</v>
          </cell>
          <cell r="E1306">
            <v>7.5600000000000005</v>
          </cell>
          <cell r="F1306">
            <v>10.86</v>
          </cell>
        </row>
        <row r="1307">
          <cell r="A1307" t="str">
            <v>290103</v>
          </cell>
          <cell r="B1307" t="str">
            <v>Perfil em alumínio natural</v>
          </cell>
          <cell r="C1307" t="str">
            <v>kg</v>
          </cell>
          <cell r="D1307">
            <v>14.81</v>
          </cell>
          <cell r="E1307">
            <v>34.1</v>
          </cell>
          <cell r="F1307">
            <v>48.910000000000004</v>
          </cell>
        </row>
        <row r="1308">
          <cell r="A1308" t="str">
            <v>290104</v>
          </cell>
          <cell r="B1308" t="str">
            <v>Cantoneira em alumínio perfil ´Y´</v>
          </cell>
          <cell r="C1308" t="str">
            <v>m</v>
          </cell>
          <cell r="D1308">
            <v>4.34</v>
          </cell>
          <cell r="E1308">
            <v>7.61</v>
          </cell>
          <cell r="F1308">
            <v>11.950000000000001</v>
          </cell>
        </row>
        <row r="1309">
          <cell r="A1309" t="str">
            <v>290121</v>
          </cell>
          <cell r="B1309" t="str">
            <v>Cantoneira em aço galvanizado</v>
          </cell>
          <cell r="C1309" t="str">
            <v>kg</v>
          </cell>
          <cell r="D1309">
            <v>5.75</v>
          </cell>
          <cell r="E1309">
            <v>7.61</v>
          </cell>
          <cell r="F1309">
            <v>13.36</v>
          </cell>
        </row>
        <row r="1310">
          <cell r="A1310" t="str">
            <v>290123</v>
          </cell>
          <cell r="B1310" t="str">
            <v>Cantoneira e perfis em ferro</v>
          </cell>
          <cell r="C1310" t="str">
            <v>kg</v>
          </cell>
          <cell r="D1310">
            <v>3.67</v>
          </cell>
          <cell r="E1310">
            <v>7.61</v>
          </cell>
          <cell r="F1310">
            <v>11.28</v>
          </cell>
        </row>
        <row r="1311">
          <cell r="A1311" t="str">
            <v>290301</v>
          </cell>
          <cell r="B1311" t="str">
            <v>Cabo em aço galvanizado com alma de aço, diâmetro de 3/16´ (4,76 mm)</v>
          </cell>
          <cell r="C1311" t="str">
            <v>m</v>
          </cell>
          <cell r="D1311">
            <v>2.88</v>
          </cell>
          <cell r="E1311">
            <v>6.44</v>
          </cell>
          <cell r="F1311">
            <v>9.32</v>
          </cell>
        </row>
        <row r="1312">
          <cell r="A1312" t="str">
            <v>290302</v>
          </cell>
          <cell r="B1312" t="str">
            <v>Cabo em aço galvanizado com alma de aço, diâmetro de 5/16´ (7,94 mm)</v>
          </cell>
          <cell r="C1312" t="str">
            <v>m</v>
          </cell>
          <cell r="D1312">
            <v>5.3</v>
          </cell>
          <cell r="E1312">
            <v>6.44</v>
          </cell>
          <cell r="F1312">
            <v>11.74</v>
          </cell>
        </row>
        <row r="1313">
          <cell r="A1313" t="str">
            <v>290303</v>
          </cell>
          <cell r="B1313" t="str">
            <v>Cordoalha de aço galvanizado, diâmetro de 1/4´ (6,35 mm)</v>
          </cell>
          <cell r="C1313" t="str">
            <v>m</v>
          </cell>
          <cell r="D1313">
            <v>2.77</v>
          </cell>
          <cell r="E1313">
            <v>6.44</v>
          </cell>
          <cell r="F1313">
            <v>9.2100000000000009</v>
          </cell>
        </row>
        <row r="1314">
          <cell r="A1314" t="str">
            <v>290304</v>
          </cell>
          <cell r="B1314" t="str">
            <v>Cabo em aço galvanizado com alma de aço, diâmetro de 3/8´ (9,52 mm)</v>
          </cell>
          <cell r="C1314" t="str">
            <v>m</v>
          </cell>
          <cell r="D1314">
            <v>6.8100000000000005</v>
          </cell>
          <cell r="E1314">
            <v>6.44</v>
          </cell>
          <cell r="F1314">
            <v>13.25</v>
          </cell>
        </row>
        <row r="1315">
          <cell r="A1315" t="str">
            <v>292003</v>
          </cell>
          <cell r="B1315" t="str">
            <v>Alumínio liso para complementos e reparos</v>
          </cell>
          <cell r="C1315" t="str">
            <v>kg</v>
          </cell>
          <cell r="D1315">
            <v>20.079999999999998</v>
          </cell>
          <cell r="E1315">
            <v>7.7700000000000005</v>
          </cell>
          <cell r="F1315">
            <v>27.85</v>
          </cell>
        </row>
        <row r="1316">
          <cell r="A1316" t="str">
            <v>300101</v>
          </cell>
          <cell r="B1316" t="str">
            <v>Barra de apoio, para pessoas com mobilidade reduzida, em tubo de aço inoxidável de 1 1/2´</v>
          </cell>
          <cell r="C1316" t="str">
            <v>m</v>
          </cell>
          <cell r="D1316">
            <v>144.65</v>
          </cell>
          <cell r="E1316">
            <v>7.08</v>
          </cell>
          <cell r="F1316">
            <v>151.72999999999999</v>
          </cell>
        </row>
        <row r="1317">
          <cell r="A1317" t="str">
            <v>300102</v>
          </cell>
          <cell r="B1317" t="str">
            <v>Barra de apoio reta, para pessoas com mobilidade reduzida, em tubo de aço inoxidável de 1 1/2´ x 500 mm</v>
          </cell>
          <cell r="C1317" t="str">
            <v>un</v>
          </cell>
          <cell r="D1317">
            <v>91.48</v>
          </cell>
          <cell r="E1317">
            <v>6.44</v>
          </cell>
          <cell r="F1317">
            <v>97.92</v>
          </cell>
        </row>
        <row r="1318">
          <cell r="A1318" t="str">
            <v>300103</v>
          </cell>
          <cell r="B1318" t="str">
            <v>Barra de apoio reta, para pessoas com mobilidade reduzida, em tubo de aço inoxidável de 1 1/2´ x 800 mm</v>
          </cell>
          <cell r="C1318" t="str">
            <v>un</v>
          </cell>
          <cell r="D1318">
            <v>111.85000000000001</v>
          </cell>
          <cell r="E1318">
            <v>6.44</v>
          </cell>
          <cell r="F1318">
            <v>118.29</v>
          </cell>
        </row>
        <row r="1319">
          <cell r="A1319" t="str">
            <v>300104</v>
          </cell>
          <cell r="B1319" t="str">
            <v>Barra de apoio reta, para pessoas com mobilidade reduzida, em tubo de aço inoxidável de 1 1/2´ x 900 mm</v>
          </cell>
          <cell r="C1319" t="str">
            <v>un</v>
          </cell>
          <cell r="D1319">
            <v>131.38999999999999</v>
          </cell>
          <cell r="E1319">
            <v>6.44</v>
          </cell>
          <cell r="F1319">
            <v>137.83000000000001</v>
          </cell>
        </row>
        <row r="1320">
          <cell r="A1320" t="str">
            <v>300105</v>
          </cell>
          <cell r="B1320" t="str">
            <v>Barra de apoio em ângulo de 90°, para pessoas com mobilidade reduzida, em tubo de aço inoxidável de 1 1/2´ x 800 x 800 mm</v>
          </cell>
          <cell r="C1320" t="str">
            <v>un</v>
          </cell>
          <cell r="D1320">
            <v>227.92000000000002</v>
          </cell>
          <cell r="E1320">
            <v>6.44</v>
          </cell>
          <cell r="F1320">
            <v>234.36</v>
          </cell>
        </row>
        <row r="1321">
          <cell r="A1321" t="str">
            <v>300107</v>
          </cell>
          <cell r="B1321" t="str">
            <v>Barra de apoio reta, para pessoas com mobilidade reduzida, em tubo de alumínio, comprimento de 500 mm, acabamento com pintura epóxi</v>
          </cell>
          <cell r="C1321" t="str">
            <v>un</v>
          </cell>
          <cell r="D1321">
            <v>85.97</v>
          </cell>
          <cell r="E1321">
            <v>6.44</v>
          </cell>
          <cell r="F1321">
            <v>92.41</v>
          </cell>
        </row>
        <row r="1322">
          <cell r="A1322" t="str">
            <v>300108</v>
          </cell>
          <cell r="B1322" t="str">
            <v>Barra de apoio reta, para pessoas com mobilidade reduzida, em tubo de alumínio, comprimento de 800 mm, acabamento com pintura epóxi</v>
          </cell>
          <cell r="C1322" t="str">
            <v>un</v>
          </cell>
          <cell r="D1322">
            <v>106.09</v>
          </cell>
          <cell r="E1322">
            <v>6.44</v>
          </cell>
          <cell r="F1322">
            <v>112.53</v>
          </cell>
        </row>
        <row r="1323">
          <cell r="A1323" t="str">
            <v>300109</v>
          </cell>
          <cell r="B1323" t="str">
            <v>Barra de apoio, em ângulo de 90°, para pessoas com mobilidade reduzida, em tubo de alumínio de 800 x 800 mm, acabamento com pintura epóxi</v>
          </cell>
          <cell r="C1323" t="str">
            <v>un</v>
          </cell>
          <cell r="D1323">
            <v>213.87</v>
          </cell>
          <cell r="E1323">
            <v>6.44</v>
          </cell>
          <cell r="F1323">
            <v>220.31</v>
          </cell>
        </row>
        <row r="1324">
          <cell r="A1324" t="str">
            <v>300110</v>
          </cell>
          <cell r="B1324" t="str">
            <v>Barra de apoio reta, para pessoas com mobilidade reduzida, em tubo de alumínio, comprimento de 900 mm, acabamento com pintura epóxi</v>
          </cell>
          <cell r="C1324" t="str">
            <v>un</v>
          </cell>
          <cell r="D1324">
            <v>99.990000000000009</v>
          </cell>
          <cell r="E1324">
            <v>6.44</v>
          </cell>
          <cell r="F1324">
            <v>106.43</v>
          </cell>
        </row>
        <row r="1325">
          <cell r="A1325" t="str">
            <v>300111</v>
          </cell>
          <cell r="B1325" t="str">
            <v>Barra de proteção de sifão, para pessoas com mobilidade reduzida, em tubo de alumínio, acabamento com pintura epóxi</v>
          </cell>
          <cell r="C1325" t="str">
            <v>un</v>
          </cell>
          <cell r="D1325">
            <v>191</v>
          </cell>
          <cell r="E1325">
            <v>6.44</v>
          </cell>
          <cell r="F1325">
            <v>197.44</v>
          </cell>
        </row>
        <row r="1326">
          <cell r="A1326" t="str">
            <v>300112</v>
          </cell>
          <cell r="B1326" t="str">
            <v>Barra de apoio reta, para pessoas com mobilidade reduzida, em tubo de aço inoxidável de 1 1/4´ x 400 mm</v>
          </cell>
          <cell r="C1326" t="str">
            <v>un</v>
          </cell>
          <cell r="D1326">
            <v>85.53</v>
          </cell>
          <cell r="E1326">
            <v>6.44</v>
          </cell>
          <cell r="F1326">
            <v>91.97</v>
          </cell>
        </row>
        <row r="1327">
          <cell r="A1327" t="str">
            <v>300113</v>
          </cell>
          <cell r="B1327" t="str">
            <v>Barra de proteção para lavatório, para pessoas com mobilidade reduzida, em tubo de alumínio acabamento com pintura epóxi</v>
          </cell>
          <cell r="C1327" t="str">
            <v>un</v>
          </cell>
          <cell r="D1327">
            <v>363</v>
          </cell>
          <cell r="E1327">
            <v>10.74</v>
          </cell>
          <cell r="F1327">
            <v>373.74</v>
          </cell>
        </row>
        <row r="1328">
          <cell r="A1328" t="str">
            <v>300303</v>
          </cell>
          <cell r="B1328" t="str">
            <v>Bebedouro elétrico de pressão em aço inoxidável, capacidade de refrigeração de 06 l/h</v>
          </cell>
          <cell r="C1328" t="str">
            <v>un</v>
          </cell>
          <cell r="D1328">
            <v>1325.7</v>
          </cell>
          <cell r="E1328">
            <v>33.28</v>
          </cell>
          <cell r="F1328">
            <v>1358.98</v>
          </cell>
        </row>
        <row r="1329">
          <cell r="A1329" t="str">
            <v>300304</v>
          </cell>
          <cell r="B1329" t="str">
            <v>Bebedouro elétrico de pressão em aço inoxidável, capacidade de refrigeração de 16,6 l/h</v>
          </cell>
          <cell r="C1329" t="str">
            <v>un</v>
          </cell>
          <cell r="D1329">
            <v>1906.3600000000001</v>
          </cell>
          <cell r="E1329">
            <v>33.28</v>
          </cell>
          <cell r="F1329">
            <v>1939.64</v>
          </cell>
        </row>
        <row r="1330">
          <cell r="A1330" t="str">
            <v>300401</v>
          </cell>
          <cell r="B1330" t="str">
            <v>Revestimento em borracha sintética colorida de 5,0 mm, para sinalização tátil de alerta / direcional - assentamento argamassado</v>
          </cell>
          <cell r="C1330" t="str">
            <v>m²</v>
          </cell>
          <cell r="D1330">
            <v>147.29</v>
          </cell>
          <cell r="E1330">
            <v>11.8</v>
          </cell>
          <cell r="F1330">
            <v>159.09</v>
          </cell>
        </row>
        <row r="1331">
          <cell r="A1331" t="str">
            <v>300402</v>
          </cell>
          <cell r="B1331" t="str">
            <v>Revestimento em borracha sintética colorida de 5,0 mm, para sinalização tátil de alerta / direcional - colado</v>
          </cell>
          <cell r="C1331" t="str">
            <v>m²</v>
          </cell>
          <cell r="D1331">
            <v>113.51</v>
          </cell>
          <cell r="E1331">
            <v>4.93</v>
          </cell>
          <cell r="F1331">
            <v>118.44</v>
          </cell>
        </row>
        <row r="1332">
          <cell r="A1332" t="str">
            <v>300403</v>
          </cell>
          <cell r="B1332" t="str">
            <v>Piso em ladrilho hidráulico podotátil várias cores 25 x 25 x 2,5 cm, assentado com argamassa mista</v>
          </cell>
          <cell r="C1332" t="str">
            <v>m²</v>
          </cell>
          <cell r="D1332">
            <v>61.63</v>
          </cell>
          <cell r="E1332">
            <v>30.63</v>
          </cell>
          <cell r="F1332">
            <v>92.26</v>
          </cell>
        </row>
        <row r="1333">
          <cell r="A1333" t="str">
            <v>300404</v>
          </cell>
          <cell r="B1333" t="str">
            <v>Faixa em policarbonato para sinalização tátil fotoluminescente, para degraus, comprimento de 20 cm</v>
          </cell>
          <cell r="C1333" t="str">
            <v>un</v>
          </cell>
          <cell r="D1333">
            <v>2.8000000000000003</v>
          </cell>
          <cell r="E1333">
            <v>0.75</v>
          </cell>
          <cell r="F1333">
            <v>3.5500000000000003</v>
          </cell>
        </row>
        <row r="1334">
          <cell r="A1334" t="str">
            <v>300406</v>
          </cell>
          <cell r="B1334" t="str">
            <v>Revestimento em chapa de aço inoxidável para proteção de portas, altura de 40 cm</v>
          </cell>
          <cell r="C1334" t="str">
            <v>m</v>
          </cell>
          <cell r="D1334">
            <v>235.49</v>
          </cell>
          <cell r="E1334">
            <v>0</v>
          </cell>
          <cell r="F1334">
            <v>235.49</v>
          </cell>
        </row>
        <row r="1335">
          <cell r="A1335" t="str">
            <v>300407</v>
          </cell>
          <cell r="B1335" t="str">
            <v>Rejuntamento de piso em ladrilho hidráulico (25 x 25 x 2,5 cm) com argamassa industrializada para rejunte, juntas de 2 mm</v>
          </cell>
          <cell r="C1335" t="str">
            <v>m²</v>
          </cell>
          <cell r="D1335">
            <v>1.98</v>
          </cell>
          <cell r="E1335">
            <v>4.8499999999999996</v>
          </cell>
          <cell r="F1335">
            <v>6.83</v>
          </cell>
        </row>
        <row r="1336">
          <cell r="A1336" t="str">
            <v>300409</v>
          </cell>
          <cell r="B1336" t="str">
            <v>Sinalização visual de degraus com pintura esmalte epóxi, comprimento de 20 cm</v>
          </cell>
          <cell r="C1336" t="str">
            <v>un</v>
          </cell>
          <cell r="D1336">
            <v>0.26</v>
          </cell>
          <cell r="E1336">
            <v>7.08</v>
          </cell>
          <cell r="F1336">
            <v>7.34</v>
          </cell>
        </row>
        <row r="1337">
          <cell r="A1337" t="str">
            <v>300410</v>
          </cell>
          <cell r="B1337" t="str">
            <v>Piso tátil de concreto, alerta / direcional, intertravado, espessura de 6 cm, com rejunte em areia</v>
          </cell>
          <cell r="C1337" t="str">
            <v>m²</v>
          </cell>
          <cell r="D1337">
            <v>57.59</v>
          </cell>
          <cell r="E1337">
            <v>7.6400000000000006</v>
          </cell>
          <cell r="F1337">
            <v>65.23</v>
          </cell>
        </row>
        <row r="1338">
          <cell r="A1338" t="str">
            <v>300411</v>
          </cell>
          <cell r="B1338" t="str">
            <v>Revestimento em porcelanato antiderrapante de alerta / direcional, grupo de absorção BI-a, rejuntado</v>
          </cell>
          <cell r="C1338" t="str">
            <v>m²</v>
          </cell>
          <cell r="D1338">
            <v>337.01</v>
          </cell>
          <cell r="E1338">
            <v>19.2</v>
          </cell>
          <cell r="F1338">
            <v>356.21</v>
          </cell>
        </row>
        <row r="1339">
          <cell r="A1339" t="str">
            <v>300601</v>
          </cell>
          <cell r="B1339" t="str">
            <v>Placa para sinalização tátil (início ou final) em braille para corrimão</v>
          </cell>
          <cell r="C1339" t="str">
            <v>un</v>
          </cell>
          <cell r="D1339">
            <v>13.05</v>
          </cell>
          <cell r="E1339">
            <v>0.75</v>
          </cell>
          <cell r="F1339">
            <v>13.8</v>
          </cell>
        </row>
        <row r="1340">
          <cell r="A1340" t="str">
            <v>300602</v>
          </cell>
          <cell r="B1340" t="str">
            <v>Placa para sinalização tátil (pavimento) em braille para corrimão</v>
          </cell>
          <cell r="C1340" t="str">
            <v>un</v>
          </cell>
          <cell r="D1340">
            <v>13.05</v>
          </cell>
          <cell r="E1340">
            <v>0.75</v>
          </cell>
          <cell r="F1340">
            <v>13.8</v>
          </cell>
        </row>
        <row r="1341">
          <cell r="A1341" t="str">
            <v>300603</v>
          </cell>
          <cell r="B1341" t="str">
            <v>Anel de borracha para sinalização tátil para corrimão, diâmetro de 4,5 cm</v>
          </cell>
          <cell r="C1341" t="str">
            <v>un</v>
          </cell>
          <cell r="D1341">
            <v>21</v>
          </cell>
          <cell r="E1341">
            <v>0.75</v>
          </cell>
          <cell r="F1341">
            <v>21.75</v>
          </cell>
        </row>
        <row r="1342">
          <cell r="A1342" t="str">
            <v>300604</v>
          </cell>
          <cell r="B1342" t="str">
            <v>Sinalização com pictograma para vaga de estacionamento em tinta acrílica fosca, para pessoas com mobilidade reduzida</v>
          </cell>
          <cell r="C1342" t="str">
            <v>un</v>
          </cell>
          <cell r="D1342">
            <v>240.58</v>
          </cell>
          <cell r="E1342">
            <v>35.700000000000003</v>
          </cell>
          <cell r="F1342">
            <v>276.27999999999997</v>
          </cell>
        </row>
        <row r="1343">
          <cell r="A1343" t="str">
            <v>300605</v>
          </cell>
          <cell r="B1343" t="str">
            <v>Tinta acrílica para sinalização visual de piso, com acabamento microtexturizado e antiderrapante</v>
          </cell>
          <cell r="C1343" t="str">
            <v>m</v>
          </cell>
          <cell r="D1343">
            <v>17.55</v>
          </cell>
          <cell r="E1343">
            <v>10.73</v>
          </cell>
          <cell r="F1343">
            <v>28.28</v>
          </cell>
        </row>
        <row r="1344">
          <cell r="A1344" t="str">
            <v>300606</v>
          </cell>
          <cell r="B1344" t="str">
            <v>Sinalização de emergência visual e sonora</v>
          </cell>
          <cell r="C1344" t="str">
            <v>cj</v>
          </cell>
          <cell r="D1344">
            <v>660</v>
          </cell>
          <cell r="E1344">
            <v>11.370000000000001</v>
          </cell>
          <cell r="F1344">
            <v>671.37</v>
          </cell>
        </row>
        <row r="1345">
          <cell r="A1345" t="str">
            <v>300801</v>
          </cell>
          <cell r="B1345" t="str">
            <v>Bacia sifonada de louça sem tampa, para pessoas com mobilidade reduzida - 6 litros</v>
          </cell>
          <cell r="C1345" t="str">
            <v>un</v>
          </cell>
          <cell r="D1345">
            <v>421.40000000000003</v>
          </cell>
          <cell r="E1345">
            <v>28.580000000000002</v>
          </cell>
          <cell r="F1345">
            <v>449.98</v>
          </cell>
        </row>
        <row r="1346">
          <cell r="A1346" t="str">
            <v>300802</v>
          </cell>
          <cell r="B1346" t="str">
            <v>Assento para bacia sanitária com abertura frontal, para pessoas com mobilidade reduzida</v>
          </cell>
          <cell r="C1346" t="str">
            <v>un</v>
          </cell>
          <cell r="D1346">
            <v>499.01</v>
          </cell>
          <cell r="E1346">
            <v>1.41</v>
          </cell>
          <cell r="F1346">
            <v>500.42</v>
          </cell>
        </row>
        <row r="1347">
          <cell r="A1347" t="str">
            <v>300803</v>
          </cell>
          <cell r="B1347" t="str">
            <v>Assento articulado para banho, em alumínio com pintura epóxi de 700 x 450 mm</v>
          </cell>
          <cell r="C1347" t="str">
            <v>un</v>
          </cell>
          <cell r="D1347">
            <v>626.91999999999996</v>
          </cell>
          <cell r="E1347">
            <v>2.4300000000000002</v>
          </cell>
          <cell r="F1347">
            <v>629.35</v>
          </cell>
        </row>
        <row r="1348">
          <cell r="A1348" t="str">
            <v>300804</v>
          </cell>
          <cell r="B1348" t="str">
            <v>Lavatório de louça para canto sem coluna para pessoas com mobilidade reduzida</v>
          </cell>
          <cell r="C1348" t="str">
            <v>un</v>
          </cell>
          <cell r="D1348">
            <v>673.33</v>
          </cell>
          <cell r="E1348">
            <v>33.28</v>
          </cell>
          <cell r="F1348">
            <v>706.61</v>
          </cell>
        </row>
        <row r="1349">
          <cell r="A1349" t="str">
            <v>300805</v>
          </cell>
          <cell r="B1349" t="str">
            <v>Trocador acessível em MDF com revestimento em laminado melamínico de 180x80cm</v>
          </cell>
          <cell r="C1349" t="str">
            <v>un</v>
          </cell>
          <cell r="D1349">
            <v>967.88</v>
          </cell>
          <cell r="E1349">
            <v>171.9</v>
          </cell>
          <cell r="F1349">
            <v>1139.78</v>
          </cell>
        </row>
        <row r="1350">
          <cell r="A1350" t="str">
            <v>300806</v>
          </cell>
          <cell r="B1350" t="str">
            <v>Bacia sifonada de louça sem tampa, linha tradicional, para pessoas com mobilidade reduzida - 6 litros</v>
          </cell>
          <cell r="C1350" t="str">
            <v>un</v>
          </cell>
          <cell r="D1350">
            <v>415.19</v>
          </cell>
          <cell r="E1350">
            <v>28.580000000000002</v>
          </cell>
          <cell r="F1350">
            <v>443.77</v>
          </cell>
        </row>
        <row r="1351">
          <cell r="A1351" t="str">
            <v>301001</v>
          </cell>
          <cell r="B1351" t="str">
            <v>Fechadura com maçaneta para pessoas com mobilidade reduzida, em alumínio</v>
          </cell>
          <cell r="C1351" t="str">
            <v>un</v>
          </cell>
          <cell r="D1351">
            <v>555.82000000000005</v>
          </cell>
          <cell r="E1351">
            <v>31.310000000000002</v>
          </cell>
          <cell r="F1351">
            <v>587.13</v>
          </cell>
        </row>
        <row r="1352">
          <cell r="A1352" t="str">
            <v>301201</v>
          </cell>
          <cell r="B1352" t="str">
            <v>Rampa de acessibilidade pré-fabricada de concreto nas dimensões 2,20 x 1,86 x 1,20 m</v>
          </cell>
          <cell r="C1352" t="str">
            <v>un</v>
          </cell>
          <cell r="D1352">
            <v>568.13</v>
          </cell>
          <cell r="E1352">
            <v>43.550000000000004</v>
          </cell>
          <cell r="F1352">
            <v>611.67999999999995</v>
          </cell>
        </row>
        <row r="1353">
          <cell r="A1353" t="str">
            <v>301401</v>
          </cell>
          <cell r="B1353" t="str">
            <v>Elevador de uso restrito a pessoas com mobilidade reduzida com 02 paradas - uso interno em alvenaria</v>
          </cell>
          <cell r="C1353" t="str">
            <v>cj</v>
          </cell>
          <cell r="D1353">
            <v>53000</v>
          </cell>
          <cell r="E1353">
            <v>0</v>
          </cell>
          <cell r="F1353">
            <v>53000</v>
          </cell>
        </row>
        <row r="1354">
          <cell r="A1354" t="str">
            <v>301402</v>
          </cell>
          <cell r="B1354" t="str">
            <v>Elevador de uso restrito a pessoas com mobilidade reduzida com 03 paradas - uso interno em alvenaria</v>
          </cell>
          <cell r="C1354" t="str">
            <v>cj</v>
          </cell>
          <cell r="D1354">
            <v>56000</v>
          </cell>
          <cell r="E1354">
            <v>0</v>
          </cell>
          <cell r="F1354">
            <v>56000</v>
          </cell>
        </row>
        <row r="1355">
          <cell r="A1355" t="str">
            <v>301403</v>
          </cell>
          <cell r="B1355" t="str">
            <v>Plataforma para elevação até 2,00 m, nas dimensões de 900 x 1400 mm - percurso até 1,00 m de altura</v>
          </cell>
          <cell r="C1355" t="str">
            <v>cj</v>
          </cell>
          <cell r="D1355">
            <v>37066.5</v>
          </cell>
          <cell r="E1355">
            <v>0</v>
          </cell>
          <cell r="F1355">
            <v>37066.5</v>
          </cell>
        </row>
        <row r="1356">
          <cell r="A1356" t="str">
            <v>301404</v>
          </cell>
          <cell r="B1356" t="str">
            <v>Plataforma para elevação até 2,00 m, nas dimensões de 900 x 1400 mm - percurso superior a 1,00 m de altura</v>
          </cell>
          <cell r="C1356" t="str">
            <v>cj</v>
          </cell>
          <cell r="D1356">
            <v>38066.5</v>
          </cell>
          <cell r="E1356">
            <v>0</v>
          </cell>
          <cell r="F1356">
            <v>38066.5</v>
          </cell>
        </row>
        <row r="1357">
          <cell r="A1357" t="str">
            <v>320601</v>
          </cell>
          <cell r="B1357" t="str">
            <v>Lã de vidro e/ou lã de rocha com espessura de 1´</v>
          </cell>
          <cell r="C1357" t="str">
            <v>m²</v>
          </cell>
          <cell r="D1357">
            <v>8.34</v>
          </cell>
          <cell r="E1357">
            <v>1.94</v>
          </cell>
          <cell r="F1357">
            <v>10.28</v>
          </cell>
        </row>
        <row r="1358">
          <cell r="A1358" t="str">
            <v>320603</v>
          </cell>
          <cell r="B1358" t="str">
            <v>Lã de vidro e/ou lã de rocha com espessura de 2´</v>
          </cell>
          <cell r="C1358" t="str">
            <v>m²</v>
          </cell>
          <cell r="D1358">
            <v>13.17</v>
          </cell>
          <cell r="E1358">
            <v>1.94</v>
          </cell>
          <cell r="F1358">
            <v>15.11</v>
          </cell>
        </row>
        <row r="1359">
          <cell r="A1359" t="str">
            <v>320612</v>
          </cell>
          <cell r="B1359" t="str">
            <v>Argila expandida</v>
          </cell>
          <cell r="C1359" t="str">
            <v>m³</v>
          </cell>
          <cell r="D1359">
            <v>241.44</v>
          </cell>
          <cell r="E1359">
            <v>27.19</v>
          </cell>
          <cell r="F1359">
            <v>268.63</v>
          </cell>
        </row>
        <row r="1360">
          <cell r="A1360" t="str">
            <v>320613</v>
          </cell>
          <cell r="B1360" t="str">
            <v>Espuma flexível de poliuretano poliéter/poliéster para absorção acústica, espessura de 5,0 cm</v>
          </cell>
          <cell r="C1360" t="str">
            <v>m²</v>
          </cell>
          <cell r="D1360">
            <v>82.320000000000007</v>
          </cell>
          <cell r="E1360">
            <v>3.5500000000000003</v>
          </cell>
          <cell r="F1360">
            <v>85.87</v>
          </cell>
        </row>
        <row r="1361">
          <cell r="A1361" t="str">
            <v>320615</v>
          </cell>
          <cell r="B1361" t="str">
            <v>Lâmina refletiva revestida em alumínio nas duas faces, com reforço interno, para isolação térmica</v>
          </cell>
          <cell r="C1361" t="str">
            <v>m²</v>
          </cell>
          <cell r="D1361">
            <v>8.6999999999999993</v>
          </cell>
          <cell r="E1361">
            <v>5.1100000000000003</v>
          </cell>
          <cell r="F1361">
            <v>13.81</v>
          </cell>
        </row>
        <row r="1362">
          <cell r="A1362" t="str">
            <v>320623</v>
          </cell>
          <cell r="B1362" t="str">
            <v>Película de controle solar refletiva para aplicação em vidro</v>
          </cell>
          <cell r="C1362" t="str">
            <v>m²</v>
          </cell>
          <cell r="D1362">
            <v>29.810000000000002</v>
          </cell>
          <cell r="E1362">
            <v>0</v>
          </cell>
          <cell r="F1362">
            <v>29.810000000000002</v>
          </cell>
        </row>
        <row r="1363">
          <cell r="A1363" t="str">
            <v>320635</v>
          </cell>
          <cell r="B1363" t="str">
            <v>Membrana isolante térmica e impermeabilizante, acabamento em alumínio e coating acrílico</v>
          </cell>
          <cell r="C1363" t="str">
            <v>m²</v>
          </cell>
          <cell r="D1363">
            <v>8.02</v>
          </cell>
          <cell r="E1363">
            <v>5.1100000000000003</v>
          </cell>
          <cell r="F1363">
            <v>13.13</v>
          </cell>
        </row>
        <row r="1364">
          <cell r="A1364" t="str">
            <v>320704</v>
          </cell>
          <cell r="B1364" t="str">
            <v>Junta plástica de 3/4´ x 1/8´</v>
          </cell>
          <cell r="C1364" t="str">
            <v>m</v>
          </cell>
          <cell r="D1364">
            <v>0.97</v>
          </cell>
          <cell r="E1364">
            <v>3.2</v>
          </cell>
          <cell r="F1364">
            <v>4.17</v>
          </cell>
        </row>
        <row r="1365">
          <cell r="A1365" t="str">
            <v>320706</v>
          </cell>
          <cell r="B1365" t="str">
            <v>Junta de latão bitola de 1/8´</v>
          </cell>
          <cell r="C1365" t="str">
            <v>m</v>
          </cell>
          <cell r="D1365">
            <v>18.2</v>
          </cell>
          <cell r="E1365">
            <v>3.2</v>
          </cell>
          <cell r="F1365">
            <v>21.400000000000002</v>
          </cell>
        </row>
        <row r="1366">
          <cell r="A1366" t="str">
            <v>320709</v>
          </cell>
          <cell r="B1366" t="str">
            <v>Junta de dilatação ou vedação com mastique de silicone, 1,0 x 0,5 cm - inclusive guia de apoio em polietileno</v>
          </cell>
          <cell r="C1366" t="str">
            <v>m</v>
          </cell>
          <cell r="D1366">
            <v>4.3600000000000003</v>
          </cell>
          <cell r="E1366">
            <v>1.47</v>
          </cell>
          <cell r="F1366">
            <v>5.83</v>
          </cell>
        </row>
        <row r="1367">
          <cell r="A1367" t="str">
            <v>320711</v>
          </cell>
          <cell r="B1367" t="str">
            <v>Junta a base de asfalto oxidado a quente</v>
          </cell>
          <cell r="C1367" t="str">
            <v>cm³</v>
          </cell>
          <cell r="D1367">
            <v>0.03</v>
          </cell>
          <cell r="E1367">
            <v>0.03</v>
          </cell>
          <cell r="F1367">
            <v>0.06</v>
          </cell>
        </row>
        <row r="1368">
          <cell r="A1368" t="str">
            <v>320712</v>
          </cell>
          <cell r="B1368" t="str">
            <v>Mangueira plástica flexível para junta de dilatação</v>
          </cell>
          <cell r="C1368" t="str">
            <v>m</v>
          </cell>
          <cell r="D1368">
            <v>2.34</v>
          </cell>
          <cell r="E1368">
            <v>2.35</v>
          </cell>
          <cell r="F1368">
            <v>4.6900000000000004</v>
          </cell>
        </row>
        <row r="1369">
          <cell r="A1369" t="str">
            <v>320716</v>
          </cell>
          <cell r="B1369" t="str">
            <v>Junta de dilatação elástica a base de poliuretano</v>
          </cell>
          <cell r="C1369" t="str">
            <v>cm³</v>
          </cell>
          <cell r="D1369">
            <v>0.08</v>
          </cell>
          <cell r="E1369">
            <v>0.06</v>
          </cell>
          <cell r="F1369">
            <v>0.14000000000000001</v>
          </cell>
        </row>
        <row r="1370">
          <cell r="A1370" t="str">
            <v>320801</v>
          </cell>
          <cell r="B1370" t="str">
            <v>Junta estrutural com poliestireno expandido de alta densidade P-III, espessura de 10 mm</v>
          </cell>
          <cell r="C1370" t="str">
            <v>m²</v>
          </cell>
          <cell r="D1370">
            <v>5.0199999999999996</v>
          </cell>
          <cell r="E1370">
            <v>1.46</v>
          </cell>
          <cell r="F1370">
            <v>6.48</v>
          </cell>
        </row>
        <row r="1371">
          <cell r="A1371" t="str">
            <v>320803</v>
          </cell>
          <cell r="B1371" t="str">
            <v>Junta estrutural com poliestireno expandido de alta densidade P-III, espessura de 20 mm</v>
          </cell>
          <cell r="C1371" t="str">
            <v>m²</v>
          </cell>
          <cell r="D1371">
            <v>10.27</v>
          </cell>
          <cell r="E1371">
            <v>1.46</v>
          </cell>
          <cell r="F1371">
            <v>11.73</v>
          </cell>
        </row>
        <row r="1372">
          <cell r="A1372" t="str">
            <v>320805</v>
          </cell>
          <cell r="B1372" t="str">
            <v>Junta estrutural com perfilado termoplástico em PVC, perfil O-12</v>
          </cell>
          <cell r="C1372" t="str">
            <v>m</v>
          </cell>
          <cell r="D1372">
            <v>32.450000000000003</v>
          </cell>
          <cell r="E1372">
            <v>9.9700000000000006</v>
          </cell>
          <cell r="F1372">
            <v>42.42</v>
          </cell>
        </row>
        <row r="1373">
          <cell r="A1373" t="str">
            <v>320806</v>
          </cell>
          <cell r="B1373" t="str">
            <v>Junta estrutural com perfilado termoplástico em PVC, perfil O-22</v>
          </cell>
          <cell r="C1373" t="str">
            <v>m</v>
          </cell>
          <cell r="D1373">
            <v>42.02</v>
          </cell>
          <cell r="E1373">
            <v>9.9700000000000006</v>
          </cell>
          <cell r="F1373">
            <v>51.99</v>
          </cell>
        </row>
        <row r="1374">
          <cell r="A1374" t="str">
            <v>320807</v>
          </cell>
          <cell r="B1374" t="str">
            <v>Junta estrutural com perfil elastomérico para fissuras, painéis e estruturas em geral, movimentação máxima 15 mm</v>
          </cell>
          <cell r="C1374" t="str">
            <v>m</v>
          </cell>
          <cell r="D1374">
            <v>111.25</v>
          </cell>
          <cell r="E1374">
            <v>0</v>
          </cell>
          <cell r="F1374">
            <v>111.25</v>
          </cell>
        </row>
        <row r="1375">
          <cell r="A1375" t="str">
            <v>320809</v>
          </cell>
          <cell r="B1375" t="str">
            <v>Junta estrutural com perfil elastomérico para fissuras, painéis e estruturas em geral, movimentação máxima 30 mm</v>
          </cell>
          <cell r="C1375" t="str">
            <v>m</v>
          </cell>
          <cell r="D1375">
            <v>183.62</v>
          </cell>
          <cell r="E1375">
            <v>0</v>
          </cell>
          <cell r="F1375">
            <v>183.62</v>
          </cell>
        </row>
        <row r="1376">
          <cell r="A1376" t="str">
            <v>320810</v>
          </cell>
          <cell r="B1376" t="str">
            <v>Junta Jeene JJ 2540 VV com lábios poliméricos</v>
          </cell>
          <cell r="C1376" t="str">
            <v>m</v>
          </cell>
          <cell r="D1376">
            <v>440.3</v>
          </cell>
          <cell r="E1376">
            <v>4.8600000000000003</v>
          </cell>
          <cell r="F1376">
            <v>445.16</v>
          </cell>
        </row>
        <row r="1377">
          <cell r="A1377" t="str">
            <v>320811</v>
          </cell>
          <cell r="B1377" t="str">
            <v>Junta estrutural com perfil elastomérico e lábios poliméricos para obras de arte, movimentação máxima 40 mm</v>
          </cell>
          <cell r="C1377" t="str">
            <v>m</v>
          </cell>
          <cell r="D1377">
            <v>440.3</v>
          </cell>
          <cell r="E1377">
            <v>0</v>
          </cell>
          <cell r="F1377">
            <v>440.3</v>
          </cell>
        </row>
        <row r="1378">
          <cell r="A1378" t="str">
            <v>320813</v>
          </cell>
          <cell r="B1378" t="str">
            <v>Junta estrutural com perfil elastomérico e lábios poliméricos para obras de arte, movimentação máxima 55 mm</v>
          </cell>
          <cell r="C1378" t="str">
            <v>m</v>
          </cell>
          <cell r="D1378">
            <v>592.13</v>
          </cell>
          <cell r="E1378">
            <v>0</v>
          </cell>
          <cell r="F1378">
            <v>592.13</v>
          </cell>
        </row>
        <row r="1379">
          <cell r="A1379" t="str">
            <v>320816</v>
          </cell>
          <cell r="B1379" t="str">
            <v>Junta elástica estrutural de neoprene</v>
          </cell>
          <cell r="C1379" t="str">
            <v>m</v>
          </cell>
          <cell r="D1379">
            <v>139.9</v>
          </cell>
          <cell r="E1379">
            <v>0</v>
          </cell>
          <cell r="F1379">
            <v>139.9</v>
          </cell>
        </row>
        <row r="1380">
          <cell r="A1380" t="str">
            <v>320902</v>
          </cell>
          <cell r="B1380" t="str">
            <v>Chapa de aço em bitolas medias</v>
          </cell>
          <cell r="C1380" t="str">
            <v>kg</v>
          </cell>
          <cell r="D1380">
            <v>3.0300000000000002</v>
          </cell>
          <cell r="E1380">
            <v>6.42</v>
          </cell>
          <cell r="F1380">
            <v>9.4499999999999993</v>
          </cell>
        </row>
        <row r="1381">
          <cell r="A1381" t="str">
            <v>320904</v>
          </cell>
          <cell r="B1381" t="str">
            <v>Apoio em placa de neoprene fretado</v>
          </cell>
          <cell r="C1381" t="str">
            <v>dm³</v>
          </cell>
          <cell r="D1381">
            <v>84.15</v>
          </cell>
          <cell r="E1381">
            <v>4.28</v>
          </cell>
          <cell r="F1381">
            <v>88.43</v>
          </cell>
        </row>
        <row r="1382">
          <cell r="A1382" t="str">
            <v>321005</v>
          </cell>
          <cell r="B1382" t="str">
            <v>Proteção anticorrosiva, a base de resina epóxi com alcatrão, para ramais sob a terra, com DN até 1´</v>
          </cell>
          <cell r="C1382" t="str">
            <v>m</v>
          </cell>
          <cell r="D1382">
            <v>1.8</v>
          </cell>
          <cell r="E1382">
            <v>1.31</v>
          </cell>
          <cell r="F1382">
            <v>3.11</v>
          </cell>
        </row>
        <row r="1383">
          <cell r="A1383" t="str">
            <v>321006</v>
          </cell>
          <cell r="B1383" t="str">
            <v>Proteção anticorrosiva, a base de resina epóxi com alcatrão, para ramais sob a terra, com DN acima de 1´ até 2´</v>
          </cell>
          <cell r="C1383" t="str">
            <v>m</v>
          </cell>
          <cell r="D1383">
            <v>3.6</v>
          </cell>
          <cell r="E1383">
            <v>2.63</v>
          </cell>
          <cell r="F1383">
            <v>6.23</v>
          </cell>
        </row>
        <row r="1384">
          <cell r="A1384" t="str">
            <v>321007</v>
          </cell>
          <cell r="B1384" t="str">
            <v>Proteção anticorrosiva, a base de resina epóxi com alcatrão, para ramais sob a terra, com DN acima de 2´ até 3´</v>
          </cell>
          <cell r="C1384" t="str">
            <v>m</v>
          </cell>
          <cell r="D1384">
            <v>5.39</v>
          </cell>
          <cell r="E1384">
            <v>3.95</v>
          </cell>
          <cell r="F1384">
            <v>9.34</v>
          </cell>
        </row>
        <row r="1385">
          <cell r="A1385" t="str">
            <v>321008</v>
          </cell>
          <cell r="B1385" t="str">
            <v>Proteção anticorrosiva, a base de resina epóxi com alcatrão, para ramais sob a terra, com DN acima de 3´ até 4´</v>
          </cell>
          <cell r="C1385" t="str">
            <v>m</v>
          </cell>
          <cell r="D1385">
            <v>7.19</v>
          </cell>
          <cell r="E1385">
            <v>5.26</v>
          </cell>
          <cell r="F1385">
            <v>12.450000000000001</v>
          </cell>
        </row>
        <row r="1386">
          <cell r="A1386" t="str">
            <v>321009</v>
          </cell>
          <cell r="B1386" t="str">
            <v>Proteção anticorrosiva, com fita adesiva, para ramais sob a terra, com DN até 1´</v>
          </cell>
          <cell r="C1386" t="str">
            <v>m</v>
          </cell>
          <cell r="D1386">
            <v>9.66</v>
          </cell>
          <cell r="E1386">
            <v>0.78</v>
          </cell>
          <cell r="F1386">
            <v>10.44</v>
          </cell>
        </row>
        <row r="1387">
          <cell r="A1387" t="str">
            <v>321010</v>
          </cell>
          <cell r="B1387" t="str">
            <v>Proteção anticorrosiva, com fita adesiva, para ramais sob a terra, com DN acima de 1´ até 2´</v>
          </cell>
          <cell r="C1387" t="str">
            <v>m</v>
          </cell>
          <cell r="D1387">
            <v>17.43</v>
          </cell>
          <cell r="E1387">
            <v>1.1000000000000001</v>
          </cell>
          <cell r="F1387">
            <v>18.53</v>
          </cell>
        </row>
        <row r="1388">
          <cell r="A1388" t="str">
            <v>321011</v>
          </cell>
          <cell r="B1388" t="str">
            <v>Proteção anticorrosiva, com fita adesiva, para ramais sob a terra, com DN acima de 2´ até 3´</v>
          </cell>
          <cell r="C1388" t="str">
            <v>m</v>
          </cell>
          <cell r="D1388">
            <v>25.650000000000002</v>
          </cell>
          <cell r="E1388">
            <v>1.41</v>
          </cell>
          <cell r="F1388">
            <v>27.060000000000002</v>
          </cell>
        </row>
        <row r="1389">
          <cell r="A1389" t="str">
            <v>321012</v>
          </cell>
          <cell r="B1389" t="str">
            <v>Proteção anticorrosiva, com fita adesiva, para ramais sob a terra, com DN acima de 3´ até 4´</v>
          </cell>
          <cell r="C1389" t="str">
            <v>m</v>
          </cell>
          <cell r="D1389">
            <v>32.979999999999997</v>
          </cell>
          <cell r="E1389">
            <v>1.72</v>
          </cell>
          <cell r="F1389">
            <v>34.700000000000003</v>
          </cell>
        </row>
        <row r="1390">
          <cell r="A1390" t="str">
            <v>321014</v>
          </cell>
          <cell r="B1390" t="str">
            <v>Proteção anticorrosiva, com fita adesiva, para ramais sob a terra, com DN acima de 5´ até 6´</v>
          </cell>
          <cell r="C1390" t="str">
            <v>m</v>
          </cell>
          <cell r="D1390">
            <v>48.6</v>
          </cell>
          <cell r="E1390">
            <v>3.62</v>
          </cell>
          <cell r="F1390">
            <v>52.22</v>
          </cell>
        </row>
        <row r="1391">
          <cell r="A1391" t="str">
            <v>321016</v>
          </cell>
          <cell r="B1391" t="str">
            <v>Proteção anticorrosiva, a base de resina epóxi com alcatrão, para ramais sob a terra, com DN acima de 5´ até 6´</v>
          </cell>
          <cell r="C1391" t="str">
            <v>m</v>
          </cell>
          <cell r="D1391">
            <v>10.790000000000001</v>
          </cell>
          <cell r="E1391">
            <v>7.9</v>
          </cell>
          <cell r="F1391">
            <v>18.690000000000001</v>
          </cell>
        </row>
        <row r="1392">
          <cell r="A1392" t="str">
            <v>321101</v>
          </cell>
          <cell r="B1392" t="str">
            <v>Calha isolante com lã de vidro e/ou lã de rocha, espessura de 1´, para tubulação de 2´</v>
          </cell>
          <cell r="C1392" t="str">
            <v>m</v>
          </cell>
          <cell r="D1392">
            <v>14.700000000000001</v>
          </cell>
          <cell r="E1392">
            <v>5.49</v>
          </cell>
          <cell r="F1392">
            <v>20.190000000000001</v>
          </cell>
        </row>
        <row r="1393">
          <cell r="A1393" t="str">
            <v>321102</v>
          </cell>
          <cell r="B1393" t="str">
            <v>Calha isolante com lã de vidro e/ou lã de rocha, espessura de 1´, para tubulação de 1 1/2´</v>
          </cell>
          <cell r="C1393" t="str">
            <v>m</v>
          </cell>
          <cell r="D1393">
            <v>13.05</v>
          </cell>
          <cell r="E1393">
            <v>5.49</v>
          </cell>
          <cell r="F1393">
            <v>18.54</v>
          </cell>
        </row>
        <row r="1394">
          <cell r="A1394" t="str">
            <v>321103</v>
          </cell>
          <cell r="B1394" t="str">
            <v>Calha isolante com lã de vidro e/ou lã de rocha, espessura de 1´, para tubulação de 1´</v>
          </cell>
          <cell r="C1394" t="str">
            <v>m</v>
          </cell>
          <cell r="D1394">
            <v>10.99</v>
          </cell>
          <cell r="E1394">
            <v>5.49</v>
          </cell>
          <cell r="F1394">
            <v>16.48</v>
          </cell>
        </row>
        <row r="1395">
          <cell r="A1395" t="str">
            <v>321104</v>
          </cell>
          <cell r="B1395" t="str">
            <v>Calha isolante com lã de vidro e/ou lã de rocha, espessura de 1´, para tubulação de 3/4´</v>
          </cell>
          <cell r="C1395" t="str">
            <v>m</v>
          </cell>
          <cell r="D1395">
            <v>10.6</v>
          </cell>
          <cell r="E1395">
            <v>5.49</v>
          </cell>
          <cell r="F1395">
            <v>16.09</v>
          </cell>
        </row>
        <row r="1396">
          <cell r="A1396" t="str">
            <v>321105</v>
          </cell>
          <cell r="B1396" t="str">
            <v>Calha isolante com lã de vidro e/ou lã de rocha, espessura de 1´, para tubulação de 1/2´</v>
          </cell>
          <cell r="C1396" t="str">
            <v>m</v>
          </cell>
          <cell r="D1396">
            <v>9.5500000000000007</v>
          </cell>
          <cell r="E1396">
            <v>5.49</v>
          </cell>
          <cell r="F1396">
            <v>15.040000000000001</v>
          </cell>
        </row>
        <row r="1397">
          <cell r="A1397" t="str">
            <v>321106</v>
          </cell>
          <cell r="B1397" t="str">
            <v>Calha isolante com lã de vidro e/ou lã de rocha, espessura de 1´, para tubulação de 1 1/4´</v>
          </cell>
          <cell r="C1397" t="str">
            <v>m</v>
          </cell>
          <cell r="D1397">
            <v>11.94</v>
          </cell>
          <cell r="E1397">
            <v>5.49</v>
          </cell>
          <cell r="F1397">
            <v>17.43</v>
          </cell>
        </row>
        <row r="1398">
          <cell r="A1398" t="str">
            <v>321107</v>
          </cell>
          <cell r="B1398" t="str">
            <v>Calha isolante com lã de vidro e/ou lã de rocha, espessura de 1´, para tubulação de 2 1/2´</v>
          </cell>
          <cell r="C1398" t="str">
            <v>m</v>
          </cell>
          <cell r="D1398">
            <v>17.73</v>
          </cell>
          <cell r="E1398">
            <v>5.49</v>
          </cell>
          <cell r="F1398">
            <v>23.22</v>
          </cell>
        </row>
        <row r="1399">
          <cell r="A1399" t="str">
            <v>321108</v>
          </cell>
          <cell r="B1399" t="str">
            <v>Calha isolante com lã de vidro e/ou lã de rocha, espessura de 1´, para tubulação de 3´</v>
          </cell>
          <cell r="C1399" t="str">
            <v>m</v>
          </cell>
          <cell r="D1399">
            <v>20.38</v>
          </cell>
          <cell r="E1399">
            <v>5.49</v>
          </cell>
          <cell r="F1399">
            <v>25.87</v>
          </cell>
        </row>
        <row r="1400">
          <cell r="A1400" t="str">
            <v>321109</v>
          </cell>
          <cell r="B1400" t="str">
            <v>Calha isolante com lã de vidro e/ou lã de rocha, espessura de 1´, para tubulação de 4´</v>
          </cell>
          <cell r="C1400" t="str">
            <v>m</v>
          </cell>
          <cell r="D1400">
            <v>23.27</v>
          </cell>
          <cell r="E1400">
            <v>5.49</v>
          </cell>
          <cell r="F1400">
            <v>28.76</v>
          </cell>
        </row>
        <row r="1401">
          <cell r="A1401" t="str">
            <v>321115</v>
          </cell>
          <cell r="B1401" t="str">
            <v>Proteção para isolamento térmico em alumínio</v>
          </cell>
          <cell r="C1401" t="str">
            <v>m²</v>
          </cell>
          <cell r="D1401">
            <v>12.72</v>
          </cell>
          <cell r="E1401">
            <v>5.49</v>
          </cell>
          <cell r="F1401">
            <v>18.21</v>
          </cell>
        </row>
        <row r="1402">
          <cell r="A1402" t="str">
            <v>321120</v>
          </cell>
          <cell r="B1402" t="str">
            <v>Isolamento térmico em polietileno expandido, espessura de 5 mm, para tubulação de 1/2´ (15 mm)</v>
          </cell>
          <cell r="C1402" t="str">
            <v>m</v>
          </cell>
          <cell r="D1402">
            <v>0.56999999999999995</v>
          </cell>
          <cell r="E1402">
            <v>5.49</v>
          </cell>
          <cell r="F1402">
            <v>6.0600000000000005</v>
          </cell>
        </row>
        <row r="1403">
          <cell r="A1403" t="str">
            <v>321121</v>
          </cell>
          <cell r="B1403" t="str">
            <v>Isolamento térmico em polietileno expandido, espessura de 5 mm, para tubulação de 3/4´ (22 mm)</v>
          </cell>
          <cell r="C1403" t="str">
            <v>m</v>
          </cell>
          <cell r="D1403">
            <v>0.9</v>
          </cell>
          <cell r="E1403">
            <v>5.49</v>
          </cell>
          <cell r="F1403">
            <v>6.3900000000000006</v>
          </cell>
        </row>
        <row r="1404">
          <cell r="A1404" t="str">
            <v>321122</v>
          </cell>
          <cell r="B1404" t="str">
            <v>Isolamento térmico em polietileno expandido, espessura de 5 mm, para tubulação de 1´ (28 mm)</v>
          </cell>
          <cell r="C1404" t="str">
            <v>m</v>
          </cell>
          <cell r="D1404">
            <v>1.19</v>
          </cell>
          <cell r="E1404">
            <v>5.49</v>
          </cell>
          <cell r="F1404">
            <v>6.68</v>
          </cell>
        </row>
        <row r="1405">
          <cell r="A1405" t="str">
            <v>321123</v>
          </cell>
          <cell r="B1405" t="str">
            <v>Isolamento térmico em polietileno expandido, espessura de 10 mm, para tubulação de 1 1/4´ (35 mm)</v>
          </cell>
          <cell r="C1405" t="str">
            <v>m</v>
          </cell>
          <cell r="D1405">
            <v>3.0100000000000002</v>
          </cell>
          <cell r="E1405">
            <v>5.49</v>
          </cell>
          <cell r="F1405">
            <v>8.5</v>
          </cell>
        </row>
        <row r="1406">
          <cell r="A1406" t="str">
            <v>321124</v>
          </cell>
          <cell r="B1406" t="str">
            <v>Isolamento térmico em polietileno expandido, espessura de 10 mm, para tubulação de 1 1/2´ (42 mm)</v>
          </cell>
          <cell r="C1406" t="str">
            <v>m</v>
          </cell>
          <cell r="D1406">
            <v>3.67</v>
          </cell>
          <cell r="E1406">
            <v>5.49</v>
          </cell>
          <cell r="F1406">
            <v>9.16</v>
          </cell>
        </row>
        <row r="1407">
          <cell r="A1407" t="str">
            <v>321125</v>
          </cell>
          <cell r="B1407" t="str">
            <v>Isolamento térmico em polietileno expandido, espessura de 10 mm, para tubulação de 2´ (54 mm)</v>
          </cell>
          <cell r="C1407" t="str">
            <v>m</v>
          </cell>
          <cell r="D1407">
            <v>4.29</v>
          </cell>
          <cell r="E1407">
            <v>5.49</v>
          </cell>
          <cell r="F1407">
            <v>9.7799999999999994</v>
          </cell>
        </row>
        <row r="1408">
          <cell r="A1408" t="str">
            <v>321126</v>
          </cell>
          <cell r="B1408" t="str">
            <v>Isolamento térmico em polietileno expandido, espessura de 10 mm, para tubulação de 2 1/2´ (66 mm)</v>
          </cell>
          <cell r="C1408" t="str">
            <v>m</v>
          </cell>
          <cell r="D1408">
            <v>5.72</v>
          </cell>
          <cell r="E1408">
            <v>5.49</v>
          </cell>
          <cell r="F1408">
            <v>11.21</v>
          </cell>
        </row>
        <row r="1409">
          <cell r="A1409" t="str">
            <v>321127</v>
          </cell>
          <cell r="B1409" t="str">
            <v>Isolamento térmico em espuma elastomérica, espessura de 9 a 12 mm, para tubulação de 1/4´ (cobre)</v>
          </cell>
          <cell r="C1409" t="str">
            <v>m</v>
          </cell>
          <cell r="D1409">
            <v>3.13</v>
          </cell>
          <cell r="E1409">
            <v>5.49</v>
          </cell>
          <cell r="F1409">
            <v>8.6199999999999992</v>
          </cell>
        </row>
        <row r="1410">
          <cell r="A1410" t="str">
            <v>321128</v>
          </cell>
          <cell r="B1410" t="str">
            <v>Isolamento térmico em espuma elastomérica, espessura de 9 a 12 mm, para tubulação de 1/2´ (cobre)</v>
          </cell>
          <cell r="C1410" t="str">
            <v>m</v>
          </cell>
          <cell r="D1410">
            <v>3.3000000000000003</v>
          </cell>
          <cell r="E1410">
            <v>5.49</v>
          </cell>
          <cell r="F1410">
            <v>8.7899999999999991</v>
          </cell>
        </row>
        <row r="1411">
          <cell r="A1411" t="str">
            <v>321129</v>
          </cell>
          <cell r="B1411" t="str">
            <v>Isolamento térmico em espuma elastomérica, espessura de 9 a 12 mm, para tubulação de 5/8´ (cobre) ou 1/4´ (ferro)</v>
          </cell>
          <cell r="C1411" t="str">
            <v>m</v>
          </cell>
          <cell r="D1411">
            <v>3.62</v>
          </cell>
          <cell r="E1411">
            <v>5.49</v>
          </cell>
          <cell r="F1411">
            <v>9.11</v>
          </cell>
        </row>
        <row r="1412">
          <cell r="A1412" t="str">
            <v>321130</v>
          </cell>
          <cell r="B1412" t="str">
            <v>Isolamento térmico em espuma elastomérica, espessura de 9 a 12 mm, para tubulação de 1´ (cobre)</v>
          </cell>
          <cell r="C1412" t="str">
            <v>m</v>
          </cell>
          <cell r="D1412">
            <v>4.4400000000000004</v>
          </cell>
          <cell r="E1412">
            <v>5.49</v>
          </cell>
          <cell r="F1412">
            <v>9.93</v>
          </cell>
        </row>
        <row r="1413">
          <cell r="A1413" t="str">
            <v>321131</v>
          </cell>
          <cell r="B1413" t="str">
            <v>Isolamento térmico em espuma elastomérica, espessura de 19 a 26 mm, para tubulação de 7/8´ (cobre) ou 1/2´ (ferro)</v>
          </cell>
          <cell r="C1413" t="str">
            <v>m</v>
          </cell>
          <cell r="D1413">
            <v>8.7899999999999991</v>
          </cell>
          <cell r="E1413">
            <v>5.49</v>
          </cell>
          <cell r="F1413">
            <v>14.280000000000001</v>
          </cell>
        </row>
        <row r="1414">
          <cell r="A1414" t="str">
            <v>321132</v>
          </cell>
          <cell r="B1414" t="str">
            <v>Isolamento térmico em espuma elastomérica, espessura de 19 a 26 mm, para tubulação de 1 1/8´ (cobre) ou 3/4´ (ferro)</v>
          </cell>
          <cell r="C1414" t="str">
            <v>m</v>
          </cell>
          <cell r="D1414">
            <v>10.61</v>
          </cell>
          <cell r="E1414">
            <v>5.49</v>
          </cell>
          <cell r="F1414">
            <v>16.100000000000001</v>
          </cell>
        </row>
        <row r="1415">
          <cell r="A1415" t="str">
            <v>321133</v>
          </cell>
          <cell r="B1415" t="str">
            <v>Isolamento térmico em espuma elastomérica, espessura de 19 a 26 mm, para tubulação de 1 3/8´ (cobre) ou 1´ (ferro)</v>
          </cell>
          <cell r="C1415" t="str">
            <v>m</v>
          </cell>
          <cell r="D1415">
            <v>12.370000000000001</v>
          </cell>
          <cell r="E1415">
            <v>5.49</v>
          </cell>
          <cell r="F1415">
            <v>17.86</v>
          </cell>
        </row>
        <row r="1416">
          <cell r="A1416" t="str">
            <v>321134</v>
          </cell>
          <cell r="B1416" t="str">
            <v>Isolamento térmico em espuma elastomérica, espessura de 19 a 26 mm, para tubulação de 1 5/8´ (cobre) ou 1 1/4´ (ferro)</v>
          </cell>
          <cell r="C1416" t="str">
            <v>m</v>
          </cell>
          <cell r="D1416">
            <v>14.66</v>
          </cell>
          <cell r="E1416">
            <v>5.49</v>
          </cell>
          <cell r="F1416">
            <v>20.149999999999999</v>
          </cell>
        </row>
        <row r="1417">
          <cell r="A1417" t="str">
            <v>321135</v>
          </cell>
          <cell r="B1417" t="str">
            <v>Isolamento térmico em espuma elastomérica, espessura de 19 a 26 mm, para tubulação de 1 1/2´ (ferro)</v>
          </cell>
          <cell r="C1417" t="str">
            <v>m</v>
          </cell>
          <cell r="D1417">
            <v>16.59</v>
          </cell>
          <cell r="E1417">
            <v>5.49</v>
          </cell>
          <cell r="F1417">
            <v>22.080000000000002</v>
          </cell>
        </row>
        <row r="1418">
          <cell r="A1418" t="str">
            <v>321136</v>
          </cell>
          <cell r="B1418" t="str">
            <v>Isolamento térmico em espuma elastomérica, espessura de 19 a 26 mm, para tubulação de 2´ (ferro)</v>
          </cell>
          <cell r="C1418" t="str">
            <v>m</v>
          </cell>
          <cell r="D1418">
            <v>20</v>
          </cell>
          <cell r="E1418">
            <v>5.49</v>
          </cell>
          <cell r="F1418">
            <v>25.490000000000002</v>
          </cell>
        </row>
        <row r="1419">
          <cell r="A1419" t="str">
            <v>321137</v>
          </cell>
          <cell r="B1419" t="str">
            <v>Isolamento térmico em espuma elastomérica, espessura de 19 a 26 mm, para tubulação de 2 1/2´ (ferro)</v>
          </cell>
          <cell r="C1419" t="str">
            <v>m</v>
          </cell>
          <cell r="D1419">
            <v>24.94</v>
          </cell>
          <cell r="E1419">
            <v>5.49</v>
          </cell>
          <cell r="F1419">
            <v>30.43</v>
          </cell>
        </row>
        <row r="1420">
          <cell r="A1420" t="str">
            <v>321138</v>
          </cell>
          <cell r="B1420" t="str">
            <v>Isolamento térmico em espuma elastomérica, espessura de 19 a 26 mm, para tubulação de 3 1/2´ (cobre) ou 3´ (ferro)</v>
          </cell>
          <cell r="C1420" t="str">
            <v>m</v>
          </cell>
          <cell r="D1420">
            <v>28.05</v>
          </cell>
          <cell r="E1420">
            <v>5.49</v>
          </cell>
          <cell r="F1420">
            <v>33.54</v>
          </cell>
        </row>
        <row r="1421">
          <cell r="A1421" t="str">
            <v>321139</v>
          </cell>
          <cell r="B1421" t="str">
            <v>Isolamento térmico em espuma elastomérica, espessura de 19 a 26 mm, para tubulação de 4´ (ferro)</v>
          </cell>
          <cell r="C1421" t="str">
            <v>m</v>
          </cell>
          <cell r="D1421">
            <v>36.880000000000003</v>
          </cell>
          <cell r="E1421">
            <v>5.49</v>
          </cell>
          <cell r="F1421">
            <v>42.37</v>
          </cell>
        </row>
        <row r="1422">
          <cell r="A1422" t="str">
            <v>321140</v>
          </cell>
          <cell r="B1422" t="str">
            <v>Isolamento térmico em espuma elastomérica, espessura de 19 a 26 mm, para tubulação de 5´ (ferro)</v>
          </cell>
          <cell r="C1422" t="str">
            <v>m</v>
          </cell>
          <cell r="D1422">
            <v>46.4</v>
          </cell>
          <cell r="E1422">
            <v>5.49</v>
          </cell>
          <cell r="F1422">
            <v>51.89</v>
          </cell>
        </row>
        <row r="1423">
          <cell r="A1423" t="str">
            <v>321141</v>
          </cell>
          <cell r="B1423" t="str">
            <v>Isolamento térmico em espuma elastomérica, espessura de 19 a 26 mm, para tubulação de 6´ (ferro)</v>
          </cell>
          <cell r="C1423" t="str">
            <v>m</v>
          </cell>
          <cell r="D1423">
            <v>58.25</v>
          </cell>
          <cell r="E1423">
            <v>5.49</v>
          </cell>
          <cell r="F1423">
            <v>63.74</v>
          </cell>
        </row>
        <row r="1424">
          <cell r="A1424" t="str">
            <v>321142</v>
          </cell>
          <cell r="B1424" t="str">
            <v>Manta em espuma elastomérica, espessura de 19 a 26 mm, para isolamento térmico de tubulação acima de 6´</v>
          </cell>
          <cell r="C1424" t="str">
            <v>m²</v>
          </cell>
          <cell r="D1424">
            <v>82.69</v>
          </cell>
          <cell r="E1424">
            <v>9.98</v>
          </cell>
          <cell r="F1424">
            <v>92.67</v>
          </cell>
        </row>
        <row r="1425">
          <cell r="A1425" t="str">
            <v>321503</v>
          </cell>
          <cell r="B1425" t="str">
            <v>Impermeabilização em manta asfáltica com armadura, tipo III-B, espessura de 3 mm</v>
          </cell>
          <cell r="C1425" t="str">
            <v>m²</v>
          </cell>
          <cell r="D1425">
            <v>26.97</v>
          </cell>
          <cell r="E1425">
            <v>9.36</v>
          </cell>
          <cell r="F1425">
            <v>36.33</v>
          </cell>
        </row>
        <row r="1426">
          <cell r="A1426" t="str">
            <v>321504</v>
          </cell>
          <cell r="B1426" t="str">
            <v>Impermeabilização em manta asfáltica com armadura, tipo III-B, espessura de 4 mm</v>
          </cell>
          <cell r="C1426" t="str">
            <v>m²</v>
          </cell>
          <cell r="D1426">
            <v>29.560000000000002</v>
          </cell>
          <cell r="E1426">
            <v>9.36</v>
          </cell>
          <cell r="F1426">
            <v>38.92</v>
          </cell>
        </row>
        <row r="1427">
          <cell r="A1427" t="str">
            <v>321505</v>
          </cell>
          <cell r="B1427" t="str">
            <v>Impermeabilização em manta asfáltica plastomérica com armadura, tipo III, espessura de 3 mm, face exposta em ardósia cinza</v>
          </cell>
          <cell r="C1427" t="str">
            <v>m²</v>
          </cell>
          <cell r="D1427">
            <v>33.69</v>
          </cell>
          <cell r="E1427">
            <v>9.36</v>
          </cell>
          <cell r="F1427">
            <v>43.050000000000004</v>
          </cell>
        </row>
        <row r="1428">
          <cell r="A1428" t="str">
            <v>321508</v>
          </cell>
          <cell r="B1428" t="str">
            <v>Impermeabilização em manta asfáltica tipo III-B, espessura de 3 mm, face exposta em geotêxtil, com membrana acrílica</v>
          </cell>
          <cell r="C1428" t="str">
            <v>m²</v>
          </cell>
          <cell r="D1428">
            <v>64.37</v>
          </cell>
          <cell r="E1428">
            <v>11.78</v>
          </cell>
          <cell r="F1428">
            <v>76.150000000000006</v>
          </cell>
        </row>
        <row r="1429">
          <cell r="A1429" t="str">
            <v>321510</v>
          </cell>
          <cell r="B1429" t="str">
            <v>Impermeabilização em manta asfáltica plastomérica com armadura, tipo III, espessura de 4 mm, face exposta em geotêxtil com membrana acrílica</v>
          </cell>
          <cell r="C1429" t="str">
            <v>m²</v>
          </cell>
          <cell r="D1429">
            <v>66.55</v>
          </cell>
          <cell r="E1429">
            <v>11.78</v>
          </cell>
          <cell r="F1429">
            <v>78.33</v>
          </cell>
        </row>
        <row r="1430">
          <cell r="A1430" t="str">
            <v>321524</v>
          </cell>
          <cell r="B1430" t="str">
            <v>Impermeabilização com manta asfáltica tipo III, anti raiz, espessura de 4 mm</v>
          </cell>
          <cell r="C1430" t="str">
            <v>m²</v>
          </cell>
          <cell r="D1430">
            <v>76.16</v>
          </cell>
          <cell r="E1430">
            <v>0</v>
          </cell>
          <cell r="F1430">
            <v>76.16</v>
          </cell>
        </row>
        <row r="1431">
          <cell r="A1431" t="str">
            <v>321601</v>
          </cell>
          <cell r="B1431" t="str">
            <v>Impermeabilização em pintura de asfalto oxidado com solventes orgânicos, sobre massa</v>
          </cell>
          <cell r="C1431" t="str">
            <v>m²</v>
          </cell>
          <cell r="D1431">
            <v>3.6</v>
          </cell>
          <cell r="E1431">
            <v>3.88</v>
          </cell>
          <cell r="F1431">
            <v>7.48</v>
          </cell>
        </row>
        <row r="1432">
          <cell r="A1432" t="str">
            <v>321602</v>
          </cell>
          <cell r="B1432" t="str">
            <v>Impermeabilização em pintura de asfalto oxidado com solventes orgânicos, sobre metal</v>
          </cell>
          <cell r="C1432" t="str">
            <v>m²</v>
          </cell>
          <cell r="D1432">
            <v>2.52</v>
          </cell>
          <cell r="E1432">
            <v>3.88</v>
          </cell>
          <cell r="F1432">
            <v>6.4</v>
          </cell>
        </row>
        <row r="1433">
          <cell r="A1433" t="str">
            <v>321603</v>
          </cell>
          <cell r="B1433" t="str">
            <v>Impermeabilização em membrana de asfalto modificado com elastômeros, na cor preta</v>
          </cell>
          <cell r="C1433" t="str">
            <v>m²</v>
          </cell>
          <cell r="D1433">
            <v>21.1</v>
          </cell>
          <cell r="E1433">
            <v>3.88</v>
          </cell>
          <cell r="F1433">
            <v>24.98</v>
          </cell>
        </row>
        <row r="1434">
          <cell r="A1434" t="str">
            <v>321604</v>
          </cell>
          <cell r="B1434" t="str">
            <v>Impermeabilização em membrana de asfalto modificado com elastômeros, na cor preta e reforço em tela poliéster</v>
          </cell>
          <cell r="C1434" t="str">
            <v>m²</v>
          </cell>
          <cell r="D1434">
            <v>31.3</v>
          </cell>
          <cell r="E1434">
            <v>10.74</v>
          </cell>
          <cell r="F1434">
            <v>42.04</v>
          </cell>
        </row>
        <row r="1435">
          <cell r="A1435" t="str">
            <v>321605</v>
          </cell>
          <cell r="B1435" t="str">
            <v>Impermeabilização em membrana à base de polímeros acrílicos, na cor branca</v>
          </cell>
          <cell r="C1435" t="str">
            <v>m²</v>
          </cell>
          <cell r="D1435">
            <v>24.330000000000002</v>
          </cell>
          <cell r="E1435">
            <v>3.88</v>
          </cell>
          <cell r="F1435">
            <v>28.21</v>
          </cell>
        </row>
        <row r="1436">
          <cell r="A1436" t="str">
            <v>321606</v>
          </cell>
          <cell r="B1436" t="str">
            <v>Impermeabilização em membrana à base de polímeros acrílicos, na cor branca e reforço em tela poliéster</v>
          </cell>
          <cell r="C1436" t="str">
            <v>m²</v>
          </cell>
          <cell r="D1436">
            <v>35.82</v>
          </cell>
          <cell r="E1436">
            <v>10.74</v>
          </cell>
          <cell r="F1436">
            <v>46.56</v>
          </cell>
        </row>
        <row r="1437">
          <cell r="A1437" t="str">
            <v>321607</v>
          </cell>
          <cell r="B1437" t="str">
            <v>Impermeabilização em membrana à base de resina termoplástica e cimentos aditivados com reforço em tela poliéster</v>
          </cell>
          <cell r="C1437" t="str">
            <v>m²</v>
          </cell>
          <cell r="D1437">
            <v>27.060000000000002</v>
          </cell>
          <cell r="E1437">
            <v>12.68</v>
          </cell>
          <cell r="F1437">
            <v>39.74</v>
          </cell>
        </row>
        <row r="1438">
          <cell r="A1438" t="str">
            <v>321701</v>
          </cell>
          <cell r="B1438" t="str">
            <v>Impermeabilização em argamassa impermeável com aditivo hidrófugo</v>
          </cell>
          <cell r="C1438" t="str">
            <v>m³</v>
          </cell>
          <cell r="D1438">
            <v>262.52</v>
          </cell>
          <cell r="E1438">
            <v>167.66</v>
          </cell>
          <cell r="F1438">
            <v>430.18</v>
          </cell>
        </row>
        <row r="1439">
          <cell r="A1439" t="str">
            <v>321703</v>
          </cell>
          <cell r="B1439" t="str">
            <v>Impermeabilização em argamassa polimérica para umidade e água de percolação</v>
          </cell>
          <cell r="C1439" t="str">
            <v>m²</v>
          </cell>
          <cell r="D1439">
            <v>7.96</v>
          </cell>
          <cell r="E1439">
            <v>4.09</v>
          </cell>
          <cell r="F1439">
            <v>12.05</v>
          </cell>
        </row>
        <row r="1440">
          <cell r="A1440" t="str">
            <v>321704</v>
          </cell>
          <cell r="B1440" t="str">
            <v>Impermeabilização em argamassa polimérica com reforço em tela poliéster para pressão hidrostática positiva</v>
          </cell>
          <cell r="C1440" t="str">
            <v>m²</v>
          </cell>
          <cell r="D1440">
            <v>17.68</v>
          </cell>
          <cell r="E1440">
            <v>8.18</v>
          </cell>
          <cell r="F1440">
            <v>25.86</v>
          </cell>
        </row>
        <row r="1441">
          <cell r="A1441" t="str">
            <v>321705</v>
          </cell>
          <cell r="B1441" t="str">
            <v>Impermeabilização com cimento cristalizante para umidade e água de percolação</v>
          </cell>
          <cell r="C1441" t="str">
            <v>m²</v>
          </cell>
          <cell r="D1441">
            <v>6.92</v>
          </cell>
          <cell r="E1441">
            <v>4.09</v>
          </cell>
          <cell r="F1441">
            <v>11.01</v>
          </cell>
        </row>
        <row r="1442">
          <cell r="A1442" t="str">
            <v>321706</v>
          </cell>
          <cell r="B1442" t="str">
            <v>Impermeabilização com cimento cristalizante para pressão hidrostática positiva</v>
          </cell>
          <cell r="C1442" t="str">
            <v>m²</v>
          </cell>
          <cell r="D1442">
            <v>13.84</v>
          </cell>
          <cell r="E1442">
            <v>8.18</v>
          </cell>
          <cell r="F1442">
            <v>22.02</v>
          </cell>
        </row>
        <row r="1443">
          <cell r="A1443" t="str">
            <v>321707</v>
          </cell>
          <cell r="B1443" t="str">
            <v>Impermeabilização anticorrosiva em membrana epoxídica com alcatrão de hulha, sobre massa</v>
          </cell>
          <cell r="C1443" t="str">
            <v>m²</v>
          </cell>
          <cell r="D1443">
            <v>21.42</v>
          </cell>
          <cell r="E1443">
            <v>4.09</v>
          </cell>
          <cell r="F1443">
            <v>25.51</v>
          </cell>
        </row>
        <row r="1444">
          <cell r="A1444" t="str">
            <v>322001</v>
          </cell>
          <cell r="B1444" t="str">
            <v>Recolocação de argila expandida</v>
          </cell>
          <cell r="C1444" t="str">
            <v>m³</v>
          </cell>
          <cell r="D1444">
            <v>0</v>
          </cell>
          <cell r="E1444">
            <v>38.840000000000003</v>
          </cell>
          <cell r="F1444">
            <v>38.840000000000003</v>
          </cell>
        </row>
        <row r="1445">
          <cell r="A1445" t="str">
            <v>322002</v>
          </cell>
          <cell r="B1445" t="str">
            <v>Aplicação de papel KRAFT</v>
          </cell>
          <cell r="C1445" t="str">
            <v>m²</v>
          </cell>
          <cell r="D1445">
            <v>1.33</v>
          </cell>
          <cell r="E1445">
            <v>1.94</v>
          </cell>
          <cell r="F1445">
            <v>3.27</v>
          </cell>
        </row>
        <row r="1446">
          <cell r="A1446" t="str">
            <v>322005</v>
          </cell>
          <cell r="B1446" t="str">
            <v>Tela em polietileno, malha hexagonal de 1/2´, para armadura de argamassa</v>
          </cell>
          <cell r="C1446" t="str">
            <v>m²</v>
          </cell>
          <cell r="D1446">
            <v>1.68</v>
          </cell>
          <cell r="E1446">
            <v>1.94</v>
          </cell>
          <cell r="F1446">
            <v>3.62</v>
          </cell>
        </row>
        <row r="1447">
          <cell r="A1447" t="str">
            <v>322006</v>
          </cell>
          <cell r="B1447" t="str">
            <v>Tela galvanizada fio 24 BWG, malha hexagonal de 1/2´, para armadura de argamassa</v>
          </cell>
          <cell r="C1447" t="str">
            <v>m²</v>
          </cell>
          <cell r="D1447">
            <v>6.59</v>
          </cell>
          <cell r="E1447">
            <v>1.94</v>
          </cell>
          <cell r="F1447">
            <v>8.5299999999999994</v>
          </cell>
        </row>
        <row r="1448">
          <cell r="A1448" t="str">
            <v>330104</v>
          </cell>
          <cell r="B1448" t="str">
            <v>Estucamento e lixamento de concreto deteriorado</v>
          </cell>
          <cell r="C1448" t="str">
            <v>m²</v>
          </cell>
          <cell r="D1448">
            <v>4.7300000000000004</v>
          </cell>
          <cell r="E1448">
            <v>16.62</v>
          </cell>
          <cell r="F1448">
            <v>21.35</v>
          </cell>
        </row>
        <row r="1449">
          <cell r="A1449" t="str">
            <v>330105</v>
          </cell>
          <cell r="B1449" t="str">
            <v>Estucamento e lixamento de concreto</v>
          </cell>
          <cell r="C1449" t="str">
            <v>m²</v>
          </cell>
          <cell r="D1449">
            <v>2.34</v>
          </cell>
          <cell r="E1449">
            <v>16.62</v>
          </cell>
          <cell r="F1449">
            <v>18.96</v>
          </cell>
        </row>
        <row r="1450">
          <cell r="A1450" t="str">
            <v>330106</v>
          </cell>
          <cell r="B1450" t="str">
            <v>Imunizante para madeira</v>
          </cell>
          <cell r="C1450" t="str">
            <v>m²</v>
          </cell>
          <cell r="D1450">
            <v>3.0300000000000002</v>
          </cell>
          <cell r="E1450">
            <v>3.65</v>
          </cell>
          <cell r="F1450">
            <v>6.68</v>
          </cell>
        </row>
        <row r="1451">
          <cell r="A1451" t="str">
            <v>330128</v>
          </cell>
          <cell r="B1451" t="str">
            <v>Reparo de trincas rasas até 5,0 mm de largura, na massa</v>
          </cell>
          <cell r="C1451" t="str">
            <v>m</v>
          </cell>
          <cell r="D1451">
            <v>11.77</v>
          </cell>
          <cell r="E1451">
            <v>10.73</v>
          </cell>
          <cell r="F1451">
            <v>22.5</v>
          </cell>
        </row>
        <row r="1452">
          <cell r="A1452" t="str">
            <v>330135</v>
          </cell>
          <cell r="B1452" t="str">
            <v>Preparo de base para superfície metálica com fundo anti-oxidante</v>
          </cell>
          <cell r="C1452" t="str">
            <v>m²</v>
          </cell>
          <cell r="D1452">
            <v>3.9</v>
          </cell>
          <cell r="E1452">
            <v>4.04</v>
          </cell>
          <cell r="F1452">
            <v>7.94</v>
          </cell>
        </row>
        <row r="1453">
          <cell r="A1453" t="str">
            <v>330206</v>
          </cell>
          <cell r="B1453" t="str">
            <v>Massa corrida a base de PVA</v>
          </cell>
          <cell r="C1453" t="str">
            <v>m²</v>
          </cell>
          <cell r="D1453">
            <v>1.4000000000000001</v>
          </cell>
          <cell r="E1453">
            <v>5.22</v>
          </cell>
          <cell r="F1453">
            <v>6.62</v>
          </cell>
        </row>
        <row r="1454">
          <cell r="A1454" t="str">
            <v>330208</v>
          </cell>
          <cell r="B1454" t="str">
            <v>Massa corrida à base de resina acrílica</v>
          </cell>
          <cell r="C1454" t="str">
            <v>m²</v>
          </cell>
          <cell r="D1454">
            <v>2.27</v>
          </cell>
          <cell r="E1454">
            <v>5.22</v>
          </cell>
          <cell r="F1454">
            <v>7.49</v>
          </cell>
        </row>
        <row r="1455">
          <cell r="A1455" t="str">
            <v>330210</v>
          </cell>
          <cell r="B1455" t="str">
            <v>Massa corrida a óleo em esquadrias de madeira</v>
          </cell>
          <cell r="C1455" t="str">
            <v>m²</v>
          </cell>
          <cell r="D1455">
            <v>7.9300000000000006</v>
          </cell>
          <cell r="E1455">
            <v>7.05</v>
          </cell>
          <cell r="F1455">
            <v>14.98</v>
          </cell>
        </row>
        <row r="1456">
          <cell r="A1456" t="str">
            <v>330212</v>
          </cell>
          <cell r="B1456" t="str">
            <v>Massa corrida a óleo em superfície rebocada</v>
          </cell>
          <cell r="C1456" t="str">
            <v>m²</v>
          </cell>
          <cell r="D1456">
            <v>7.86</v>
          </cell>
          <cell r="E1456">
            <v>5.22</v>
          </cell>
          <cell r="F1456">
            <v>13.08</v>
          </cell>
        </row>
        <row r="1457">
          <cell r="A1457" t="str">
            <v>330304</v>
          </cell>
          <cell r="B1457" t="str">
            <v>Caiação em massa</v>
          </cell>
          <cell r="C1457" t="str">
            <v>m²</v>
          </cell>
          <cell r="D1457">
            <v>0.46</v>
          </cell>
          <cell r="E1457">
            <v>5.37</v>
          </cell>
          <cell r="F1457">
            <v>5.83</v>
          </cell>
        </row>
        <row r="1458">
          <cell r="A1458" t="str">
            <v>330322</v>
          </cell>
          <cell r="B1458" t="str">
            <v>Tinta látex em elemento vazado</v>
          </cell>
          <cell r="C1458" t="str">
            <v>m²</v>
          </cell>
          <cell r="D1458">
            <v>2.42</v>
          </cell>
          <cell r="E1458">
            <v>11.34</v>
          </cell>
          <cell r="F1458">
            <v>13.76</v>
          </cell>
        </row>
        <row r="1459">
          <cell r="A1459" t="str">
            <v>330330</v>
          </cell>
          <cell r="B1459" t="str">
            <v>Mineral impermeável</v>
          </cell>
          <cell r="C1459" t="str">
            <v>m²</v>
          </cell>
          <cell r="D1459">
            <v>1.9100000000000001</v>
          </cell>
          <cell r="E1459">
            <v>6.72</v>
          </cell>
          <cell r="F1459">
            <v>8.6300000000000008</v>
          </cell>
        </row>
        <row r="1460">
          <cell r="A1460" t="str">
            <v>330335</v>
          </cell>
          <cell r="B1460" t="str">
            <v>Pintura especial em esmalte para lousa cor verde</v>
          </cell>
          <cell r="C1460" t="str">
            <v>m²</v>
          </cell>
          <cell r="D1460">
            <v>3.41</v>
          </cell>
          <cell r="E1460">
            <v>9.66</v>
          </cell>
          <cell r="F1460">
            <v>13.07</v>
          </cell>
        </row>
        <row r="1461">
          <cell r="A1461" t="str">
            <v>330371</v>
          </cell>
          <cell r="B1461" t="str">
            <v>Verniz acrílico a base de solvente</v>
          </cell>
          <cell r="C1461" t="str">
            <v>m²</v>
          </cell>
          <cell r="D1461">
            <v>6.57</v>
          </cell>
          <cell r="E1461">
            <v>6.72</v>
          </cell>
          <cell r="F1461">
            <v>13.290000000000001</v>
          </cell>
        </row>
        <row r="1462">
          <cell r="A1462" t="str">
            <v>330374</v>
          </cell>
          <cell r="B1462" t="str">
            <v>Resina acrílica plastificante</v>
          </cell>
          <cell r="C1462" t="str">
            <v>m²</v>
          </cell>
          <cell r="D1462">
            <v>8.73</v>
          </cell>
          <cell r="E1462">
            <v>5.37</v>
          </cell>
          <cell r="F1462">
            <v>14.1</v>
          </cell>
        </row>
        <row r="1463">
          <cell r="A1463" t="str">
            <v>330375</v>
          </cell>
          <cell r="B1463" t="str">
            <v>Verniz acrílico</v>
          </cell>
          <cell r="C1463" t="str">
            <v>m²</v>
          </cell>
          <cell r="D1463">
            <v>7.15</v>
          </cell>
          <cell r="E1463">
            <v>9.19</v>
          </cell>
          <cell r="F1463">
            <v>16.34</v>
          </cell>
        </row>
        <row r="1464">
          <cell r="A1464" t="str">
            <v>330376</v>
          </cell>
          <cell r="B1464" t="str">
            <v>Hidrorrepelente incolor para fachada à base de silano-siloxano oligomérico disperso em água</v>
          </cell>
          <cell r="C1464" t="str">
            <v>m²</v>
          </cell>
          <cell r="D1464">
            <v>6.46</v>
          </cell>
          <cell r="E1464">
            <v>6.72</v>
          </cell>
          <cell r="F1464">
            <v>13.18</v>
          </cell>
        </row>
        <row r="1465">
          <cell r="A1465" t="str">
            <v>330377</v>
          </cell>
          <cell r="B1465" t="str">
            <v>Hidrorrepelente incolor para fachada à base de silano-siloxano oligomérico disperso em solvente</v>
          </cell>
          <cell r="C1465" t="str">
            <v>m²</v>
          </cell>
          <cell r="D1465">
            <v>11.25</v>
          </cell>
          <cell r="E1465">
            <v>6.72</v>
          </cell>
          <cell r="F1465">
            <v>17.97</v>
          </cell>
        </row>
        <row r="1466">
          <cell r="A1466" t="str">
            <v>330378</v>
          </cell>
          <cell r="B1466" t="str">
            <v>Verniz de proteção antipichação</v>
          </cell>
          <cell r="C1466" t="str">
            <v>m²</v>
          </cell>
          <cell r="D1466">
            <v>12.71</v>
          </cell>
          <cell r="E1466">
            <v>9.19</v>
          </cell>
          <cell r="F1466">
            <v>21.900000000000002</v>
          </cell>
        </row>
        <row r="1467">
          <cell r="A1467" t="str">
            <v>330501</v>
          </cell>
          <cell r="B1467" t="str">
            <v>Verniz fungicida para madeira</v>
          </cell>
          <cell r="C1467" t="str">
            <v>m²</v>
          </cell>
          <cell r="D1467">
            <v>3.69</v>
          </cell>
          <cell r="E1467">
            <v>6.72</v>
          </cell>
          <cell r="F1467">
            <v>10.41</v>
          </cell>
        </row>
        <row r="1468">
          <cell r="A1468" t="str">
            <v>330502</v>
          </cell>
          <cell r="B1468" t="str">
            <v>Enceramento de superfície de madeira à boneca</v>
          </cell>
          <cell r="C1468" t="str">
            <v>m²</v>
          </cell>
          <cell r="D1468">
            <v>8.1300000000000008</v>
          </cell>
          <cell r="E1468">
            <v>9.8000000000000007</v>
          </cell>
          <cell r="F1468">
            <v>17.93</v>
          </cell>
        </row>
        <row r="1469">
          <cell r="A1469" t="str">
            <v>330512</v>
          </cell>
          <cell r="B1469" t="str">
            <v>Esmalte em rodapés, baguetes ou molduras de madeira</v>
          </cell>
          <cell r="C1469" t="str">
            <v>m</v>
          </cell>
          <cell r="D1469">
            <v>1.34</v>
          </cell>
          <cell r="E1469">
            <v>1.22</v>
          </cell>
          <cell r="F1469">
            <v>2.56</v>
          </cell>
        </row>
        <row r="1470">
          <cell r="A1470" t="str">
            <v>330533</v>
          </cell>
          <cell r="B1470" t="str">
            <v>Verniz em superfície de madeira</v>
          </cell>
          <cell r="C1470" t="str">
            <v>m²</v>
          </cell>
          <cell r="D1470">
            <v>3.94</v>
          </cell>
          <cell r="E1470">
            <v>7.65</v>
          </cell>
          <cell r="F1470">
            <v>11.59</v>
          </cell>
        </row>
        <row r="1471">
          <cell r="A1471" t="str">
            <v>330536</v>
          </cell>
          <cell r="B1471" t="str">
            <v>Verniz em rodapés, baguetes ou molduras de madeira</v>
          </cell>
          <cell r="C1471" t="str">
            <v>m</v>
          </cell>
          <cell r="D1471">
            <v>1.04</v>
          </cell>
          <cell r="E1471">
            <v>0.97</v>
          </cell>
          <cell r="F1471">
            <v>2.0099999999999998</v>
          </cell>
        </row>
        <row r="1472">
          <cell r="A1472" t="str">
            <v>330602</v>
          </cell>
          <cell r="B1472" t="str">
            <v>Acrílico para quadras e pisos cimentados</v>
          </cell>
          <cell r="C1472" t="str">
            <v>m²</v>
          </cell>
          <cell r="D1472">
            <v>1.95</v>
          </cell>
          <cell r="E1472">
            <v>9.19</v>
          </cell>
          <cell r="F1472">
            <v>11.14</v>
          </cell>
        </row>
        <row r="1473">
          <cell r="A1473" t="str">
            <v>330710</v>
          </cell>
          <cell r="B1473" t="str">
            <v>Esmalte em estrutura metálica</v>
          </cell>
          <cell r="C1473" t="str">
            <v>m²</v>
          </cell>
          <cell r="D1473">
            <v>7.54</v>
          </cell>
          <cell r="E1473">
            <v>10.76</v>
          </cell>
          <cell r="F1473">
            <v>18.3</v>
          </cell>
        </row>
        <row r="1474">
          <cell r="A1474" t="str">
            <v>330713</v>
          </cell>
          <cell r="B1474" t="str">
            <v>Epóxi bicomponente em estruturas metálicas</v>
          </cell>
          <cell r="C1474" t="str">
            <v>kg</v>
          </cell>
          <cell r="D1474">
            <v>2.92</v>
          </cell>
          <cell r="E1474">
            <v>0</v>
          </cell>
          <cell r="F1474">
            <v>2.92</v>
          </cell>
        </row>
        <row r="1475">
          <cell r="A1475" t="str">
            <v>330714</v>
          </cell>
          <cell r="B1475" t="str">
            <v>Esmalte alquídico em estrutura metálica</v>
          </cell>
          <cell r="C1475" t="str">
            <v>kg</v>
          </cell>
          <cell r="D1475">
            <v>2.4900000000000002</v>
          </cell>
          <cell r="E1475">
            <v>0</v>
          </cell>
          <cell r="F1475">
            <v>2.4900000000000002</v>
          </cell>
        </row>
        <row r="1476">
          <cell r="A1476" t="str">
            <v>330731</v>
          </cell>
          <cell r="B1476" t="str">
            <v>Pintura intumescente para estrutura metálica, TRRF = 60 minutos</v>
          </cell>
          <cell r="C1476" t="str">
            <v>m²</v>
          </cell>
          <cell r="D1476">
            <v>85.16</v>
          </cell>
          <cell r="E1476">
            <v>0</v>
          </cell>
          <cell r="F1476">
            <v>85.16</v>
          </cell>
        </row>
        <row r="1477">
          <cell r="A1477" t="str">
            <v>330902</v>
          </cell>
          <cell r="B1477" t="str">
            <v>Borracha clorada para faixas demarcatórias</v>
          </cell>
          <cell r="C1477" t="str">
            <v>m</v>
          </cell>
          <cell r="D1477">
            <v>1.28</v>
          </cell>
          <cell r="E1477">
            <v>0.69000000000000006</v>
          </cell>
          <cell r="F1477">
            <v>1.97</v>
          </cell>
        </row>
        <row r="1478">
          <cell r="A1478" t="str">
            <v>331001</v>
          </cell>
          <cell r="B1478" t="str">
            <v>Tinta látex antimofo em massa, inclusive preparo</v>
          </cell>
          <cell r="C1478" t="str">
            <v>m²</v>
          </cell>
          <cell r="D1478">
            <v>3.18</v>
          </cell>
          <cell r="E1478">
            <v>9.19</v>
          </cell>
          <cell r="F1478">
            <v>12.370000000000001</v>
          </cell>
        </row>
        <row r="1479">
          <cell r="A1479" t="str">
            <v>331002</v>
          </cell>
          <cell r="B1479" t="str">
            <v>Tinta látex em massa, inclusive preparo</v>
          </cell>
          <cell r="C1479" t="str">
            <v>m²</v>
          </cell>
          <cell r="D1479">
            <v>3.94</v>
          </cell>
          <cell r="E1479">
            <v>9.19</v>
          </cell>
          <cell r="F1479">
            <v>13.13</v>
          </cell>
        </row>
        <row r="1480">
          <cell r="A1480" t="str">
            <v>331003</v>
          </cell>
          <cell r="B1480" t="str">
            <v>Tinta acrílica antimofo em massa, inclusive preparo</v>
          </cell>
          <cell r="C1480" t="str">
            <v>m²</v>
          </cell>
          <cell r="D1480">
            <v>5.07</v>
          </cell>
          <cell r="E1480">
            <v>9.19</v>
          </cell>
          <cell r="F1480">
            <v>14.26</v>
          </cell>
        </row>
        <row r="1481">
          <cell r="A1481" t="str">
            <v>331004</v>
          </cell>
          <cell r="B1481" t="str">
            <v>Esmalte em massa, inclusive preparo</v>
          </cell>
          <cell r="C1481" t="str">
            <v>m²</v>
          </cell>
          <cell r="D1481">
            <v>5.18</v>
          </cell>
          <cell r="E1481">
            <v>9.19</v>
          </cell>
          <cell r="F1481">
            <v>14.370000000000001</v>
          </cell>
        </row>
        <row r="1482">
          <cell r="A1482" t="str">
            <v>331005</v>
          </cell>
          <cell r="B1482" t="str">
            <v>Tinta acrílica em massa, inclusive preparo</v>
          </cell>
          <cell r="C1482" t="str">
            <v>m²</v>
          </cell>
          <cell r="D1482">
            <v>4.8</v>
          </cell>
          <cell r="E1482">
            <v>9.19</v>
          </cell>
          <cell r="F1482">
            <v>13.99</v>
          </cell>
        </row>
        <row r="1483">
          <cell r="A1483" t="str">
            <v>331006</v>
          </cell>
          <cell r="B1483" t="str">
            <v>Epóxi em massa, inclusive preparo</v>
          </cell>
          <cell r="C1483" t="str">
            <v>m²</v>
          </cell>
          <cell r="D1483">
            <v>26.51</v>
          </cell>
          <cell r="E1483">
            <v>19.309999999999999</v>
          </cell>
          <cell r="F1483">
            <v>45.82</v>
          </cell>
        </row>
        <row r="1484">
          <cell r="A1484" t="str">
            <v>331007</v>
          </cell>
          <cell r="B1484" t="str">
            <v>Borracha clorada em massa, inclusive preparo</v>
          </cell>
          <cell r="C1484" t="str">
            <v>m²</v>
          </cell>
          <cell r="D1484">
            <v>13.99</v>
          </cell>
          <cell r="E1484">
            <v>9.19</v>
          </cell>
          <cell r="F1484">
            <v>23.18</v>
          </cell>
        </row>
        <row r="1485">
          <cell r="A1485" t="str">
            <v>331010</v>
          </cell>
          <cell r="B1485" t="str">
            <v>Textura acrílica para uso interno / externo, inclusive preparo</v>
          </cell>
          <cell r="C1485" t="str">
            <v>m²</v>
          </cell>
          <cell r="D1485">
            <v>6.01</v>
          </cell>
          <cell r="E1485">
            <v>12.88</v>
          </cell>
          <cell r="F1485">
            <v>18.89</v>
          </cell>
        </row>
        <row r="1486">
          <cell r="A1486" t="str">
            <v>331101</v>
          </cell>
          <cell r="B1486" t="str">
            <v>Alumínio em superfície metálica, inclusive preparo</v>
          </cell>
          <cell r="C1486" t="str">
            <v>m²</v>
          </cell>
          <cell r="D1486">
            <v>7.76</v>
          </cell>
          <cell r="E1486">
            <v>12.88</v>
          </cell>
          <cell r="F1486">
            <v>20.64</v>
          </cell>
        </row>
        <row r="1487">
          <cell r="A1487" t="str">
            <v>331102</v>
          </cell>
          <cell r="B1487" t="str">
            <v>Esmalte em superfície metálica, inclusive preparo</v>
          </cell>
          <cell r="C1487" t="str">
            <v>m²</v>
          </cell>
          <cell r="D1487">
            <v>7.65</v>
          </cell>
          <cell r="E1487">
            <v>12.88</v>
          </cell>
          <cell r="F1487">
            <v>20.53</v>
          </cell>
        </row>
        <row r="1488">
          <cell r="A1488" t="str">
            <v>331103</v>
          </cell>
          <cell r="B1488" t="str">
            <v>Alumínio em superfície galvanizada e/ou alumínio, inclusive preparo</v>
          </cell>
          <cell r="C1488" t="str">
            <v>m²</v>
          </cell>
          <cell r="D1488">
            <v>7.82</v>
          </cell>
          <cell r="E1488">
            <v>12.88</v>
          </cell>
          <cell r="F1488">
            <v>20.7</v>
          </cell>
        </row>
        <row r="1489">
          <cell r="A1489" t="str">
            <v>331104</v>
          </cell>
          <cell r="B1489" t="str">
            <v>Esmalte em superfície galvanizada e/ou de alumínio, inclusive preparo</v>
          </cell>
          <cell r="C1489" t="str">
            <v>m²</v>
          </cell>
          <cell r="D1489">
            <v>7.47</v>
          </cell>
          <cell r="E1489">
            <v>12.88</v>
          </cell>
          <cell r="F1489">
            <v>20.350000000000001</v>
          </cell>
        </row>
        <row r="1490">
          <cell r="A1490" t="str">
            <v>331201</v>
          </cell>
          <cell r="B1490" t="str">
            <v>Esmalte em superfície de madeira, inclusive preparo</v>
          </cell>
          <cell r="C1490" t="str">
            <v>m²</v>
          </cell>
          <cell r="D1490">
            <v>6.75</v>
          </cell>
          <cell r="E1490">
            <v>12.88</v>
          </cell>
          <cell r="F1490">
            <v>19.63</v>
          </cell>
        </row>
        <row r="1491">
          <cell r="A1491" t="str">
            <v>340101</v>
          </cell>
          <cell r="B1491" t="str">
            <v>Terra vegetal orgânica comum</v>
          </cell>
          <cell r="C1491" t="str">
            <v>m³</v>
          </cell>
          <cell r="D1491">
            <v>94.23</v>
          </cell>
          <cell r="E1491">
            <v>24.28</v>
          </cell>
          <cell r="F1491">
            <v>118.51</v>
          </cell>
        </row>
        <row r="1492">
          <cell r="A1492" t="str">
            <v>340102</v>
          </cell>
          <cell r="B1492" t="str">
            <v>Limpeza e regularização de áreas para ajardinamento (jardins e canteiros)</v>
          </cell>
          <cell r="C1492" t="str">
            <v>m²</v>
          </cell>
          <cell r="D1492">
            <v>0</v>
          </cell>
          <cell r="E1492">
            <v>0.97</v>
          </cell>
          <cell r="F1492">
            <v>0.97</v>
          </cell>
        </row>
        <row r="1493">
          <cell r="A1493" t="str">
            <v>340202</v>
          </cell>
          <cell r="B1493" t="str">
            <v>Plantio de grama batatais em placas (praças e áreas abertas)</v>
          </cell>
          <cell r="C1493" t="str">
            <v>m²</v>
          </cell>
          <cell r="D1493">
            <v>4.68</v>
          </cell>
          <cell r="E1493">
            <v>1.57</v>
          </cell>
          <cell r="F1493">
            <v>6.25</v>
          </cell>
        </row>
        <row r="1494">
          <cell r="A1494" t="str">
            <v>340204</v>
          </cell>
          <cell r="B1494" t="str">
            <v>Plantio de grama batatais em placas (jardins e canteiros)</v>
          </cell>
          <cell r="C1494" t="str">
            <v>m²</v>
          </cell>
          <cell r="D1494">
            <v>4.3</v>
          </cell>
          <cell r="E1494">
            <v>2.35</v>
          </cell>
          <cell r="F1494">
            <v>6.65</v>
          </cell>
        </row>
        <row r="1495">
          <cell r="A1495" t="str">
            <v>340207</v>
          </cell>
          <cell r="B1495" t="str">
            <v>Forração com Lírio Amarelo, mínimo 18 mudas / m² - h= 0,50 m</v>
          </cell>
          <cell r="C1495" t="str">
            <v>m²</v>
          </cell>
          <cell r="D1495">
            <v>39.24</v>
          </cell>
          <cell r="E1495">
            <v>2.96</v>
          </cell>
          <cell r="F1495">
            <v>42.2</v>
          </cell>
        </row>
        <row r="1496">
          <cell r="A1496" t="str">
            <v>340208</v>
          </cell>
          <cell r="B1496" t="str">
            <v>Plantio de grama São Carlos em placas (jardins e canteiros)</v>
          </cell>
          <cell r="C1496" t="str">
            <v>m²</v>
          </cell>
          <cell r="D1496">
            <v>6.6000000000000005</v>
          </cell>
          <cell r="E1496">
            <v>2.35</v>
          </cell>
          <cell r="F1496">
            <v>8.9499999999999993</v>
          </cell>
        </row>
        <row r="1497">
          <cell r="A1497" t="str">
            <v>340209</v>
          </cell>
          <cell r="B1497" t="str">
            <v>Forração com Hera Inglesa, mínimo 18 mudas / m² - h= 0,15 m</v>
          </cell>
          <cell r="C1497" t="str">
            <v>m²</v>
          </cell>
          <cell r="D1497">
            <v>20.52</v>
          </cell>
          <cell r="E1497">
            <v>2.96</v>
          </cell>
          <cell r="F1497">
            <v>23.48</v>
          </cell>
        </row>
        <row r="1498">
          <cell r="A1498" t="str">
            <v>340210</v>
          </cell>
          <cell r="B1498" t="str">
            <v>Plantio de grama esmeralda em placas (jardins e canteiros)</v>
          </cell>
          <cell r="C1498" t="str">
            <v>m²</v>
          </cell>
          <cell r="D1498">
            <v>4.9000000000000004</v>
          </cell>
          <cell r="E1498">
            <v>2.35</v>
          </cell>
          <cell r="F1498">
            <v>7.25</v>
          </cell>
        </row>
        <row r="1499">
          <cell r="A1499" t="str">
            <v>340211</v>
          </cell>
          <cell r="B1499" t="str">
            <v>Forração com clorofito, mínimo de 20 mudas / m² - h= 0,15 m</v>
          </cell>
          <cell r="C1499" t="str">
            <v>m²</v>
          </cell>
          <cell r="D1499">
            <v>21.56</v>
          </cell>
          <cell r="E1499">
            <v>2.96</v>
          </cell>
          <cell r="F1499">
            <v>24.52</v>
          </cell>
        </row>
        <row r="1500">
          <cell r="A1500" t="str">
            <v>340240</v>
          </cell>
          <cell r="B1500" t="str">
            <v>Plantio de grama pelo processo hidrossemeadura</v>
          </cell>
          <cell r="C1500" t="str">
            <v>m²</v>
          </cell>
          <cell r="D1500">
            <v>2.7</v>
          </cell>
          <cell r="E1500">
            <v>0</v>
          </cell>
          <cell r="F1500">
            <v>2.7</v>
          </cell>
        </row>
        <row r="1501">
          <cell r="A1501" t="str">
            <v>340302</v>
          </cell>
          <cell r="B1501" t="str">
            <v>Arbusto Azaléa - h= 0,60 a 0,80 m</v>
          </cell>
          <cell r="C1501" t="str">
            <v>un</v>
          </cell>
          <cell r="D1501">
            <v>22.29</v>
          </cell>
          <cell r="E1501">
            <v>1.68</v>
          </cell>
          <cell r="F1501">
            <v>23.97</v>
          </cell>
        </row>
        <row r="1502">
          <cell r="A1502" t="str">
            <v>340312</v>
          </cell>
          <cell r="B1502" t="str">
            <v>Arbusto Moréia - h= 0,50 m</v>
          </cell>
          <cell r="C1502" t="str">
            <v>un</v>
          </cell>
          <cell r="D1502">
            <v>17.86</v>
          </cell>
          <cell r="E1502">
            <v>1.68</v>
          </cell>
          <cell r="F1502">
            <v>19.54</v>
          </cell>
        </row>
        <row r="1503">
          <cell r="A1503" t="str">
            <v>340313</v>
          </cell>
          <cell r="B1503" t="str">
            <v>Arbusto Alamanda - h= 0,60 a 0,80 m</v>
          </cell>
          <cell r="C1503" t="str">
            <v>un</v>
          </cell>
          <cell r="D1503">
            <v>17.399999999999999</v>
          </cell>
          <cell r="E1503">
            <v>1.68</v>
          </cell>
          <cell r="F1503">
            <v>19.079999999999998</v>
          </cell>
        </row>
        <row r="1504">
          <cell r="A1504" t="str">
            <v>340315</v>
          </cell>
          <cell r="B1504" t="str">
            <v>Arbusto Curcúligo - h= 0,60 a 0,80 m</v>
          </cell>
          <cell r="C1504" t="str">
            <v>un</v>
          </cell>
          <cell r="D1504">
            <v>18.59</v>
          </cell>
          <cell r="E1504">
            <v>1.68</v>
          </cell>
          <cell r="F1504">
            <v>20.27</v>
          </cell>
        </row>
        <row r="1505">
          <cell r="A1505" t="str">
            <v>340405</v>
          </cell>
          <cell r="B1505" t="str">
            <v>Árvore ornamental tipo Pata de Vaca - h= 2,00 m</v>
          </cell>
          <cell r="C1505" t="str">
            <v>un</v>
          </cell>
          <cell r="D1505">
            <v>41.480000000000004</v>
          </cell>
          <cell r="E1505">
            <v>14.8</v>
          </cell>
          <cell r="F1505">
            <v>56.28</v>
          </cell>
        </row>
        <row r="1506">
          <cell r="A1506" t="str">
            <v>340413</v>
          </cell>
          <cell r="B1506" t="str">
            <v>Árvore ornamental tipo Ipê Amarelo - h= 2,00 m</v>
          </cell>
          <cell r="C1506" t="str">
            <v>un</v>
          </cell>
          <cell r="D1506">
            <v>47.6</v>
          </cell>
          <cell r="E1506">
            <v>14.8</v>
          </cell>
          <cell r="F1506">
            <v>62.4</v>
          </cell>
        </row>
        <row r="1507">
          <cell r="A1507" t="str">
            <v>340416</v>
          </cell>
          <cell r="B1507" t="str">
            <v>Árvore ornamental tipo Areca Bambu - h= 2,00 m</v>
          </cell>
          <cell r="C1507" t="str">
            <v>un</v>
          </cell>
          <cell r="D1507">
            <v>51.56</v>
          </cell>
          <cell r="E1507">
            <v>14.8</v>
          </cell>
          <cell r="F1507">
            <v>66.36</v>
          </cell>
        </row>
        <row r="1508">
          <cell r="A1508" t="str">
            <v>340428</v>
          </cell>
          <cell r="B1508" t="str">
            <v>Árvore ornamental tipo Manaca-da-serra</v>
          </cell>
          <cell r="C1508" t="str">
            <v>un</v>
          </cell>
          <cell r="D1508">
            <v>133.33000000000001</v>
          </cell>
          <cell r="E1508">
            <v>7.1000000000000005</v>
          </cell>
          <cell r="F1508">
            <v>140.43</v>
          </cell>
        </row>
        <row r="1509">
          <cell r="A1509" t="str">
            <v>340436</v>
          </cell>
          <cell r="B1509" t="str">
            <v>Árvore ornamental tipo coqueiro Jerivá - h= 4,00 m</v>
          </cell>
          <cell r="C1509" t="str">
            <v>un</v>
          </cell>
          <cell r="D1509">
            <v>154.62</v>
          </cell>
          <cell r="E1509">
            <v>1.6500000000000001</v>
          </cell>
          <cell r="F1509">
            <v>156.27000000000001</v>
          </cell>
        </row>
        <row r="1510">
          <cell r="A1510" t="str">
            <v>340437</v>
          </cell>
          <cell r="B1510" t="str">
            <v>Árvore ornamental tipo Quaresmeira (Tibouchina granulosa) - h= 1,50 / 2,00 m</v>
          </cell>
          <cell r="C1510" t="str">
            <v>un</v>
          </cell>
          <cell r="D1510">
            <v>32.340000000000003</v>
          </cell>
          <cell r="E1510">
            <v>14.8</v>
          </cell>
          <cell r="F1510">
            <v>47.14</v>
          </cell>
        </row>
        <row r="1511">
          <cell r="A1511" t="str">
            <v>340501</v>
          </cell>
          <cell r="B1511" t="str">
            <v>Cerca em arame farpado com mourões de eucalipto</v>
          </cell>
          <cell r="C1511" t="str">
            <v>m</v>
          </cell>
          <cell r="D1511">
            <v>19.87</v>
          </cell>
          <cell r="E1511">
            <v>15.14</v>
          </cell>
          <cell r="F1511">
            <v>35.01</v>
          </cell>
        </row>
        <row r="1512">
          <cell r="A1512" t="str">
            <v>340502</v>
          </cell>
          <cell r="B1512" t="str">
            <v>Cerca em arame farpado com mourões de concreto</v>
          </cell>
          <cell r="C1512" t="str">
            <v>m</v>
          </cell>
          <cell r="D1512">
            <v>14.09</v>
          </cell>
          <cell r="E1512">
            <v>15.59</v>
          </cell>
          <cell r="F1512">
            <v>29.68</v>
          </cell>
        </row>
        <row r="1513">
          <cell r="A1513" t="str">
            <v>340503</v>
          </cell>
          <cell r="B1513" t="str">
            <v>Cerca em arame farpado com mourões de concreto, com ponta inclinada</v>
          </cell>
          <cell r="C1513" t="str">
            <v>m</v>
          </cell>
          <cell r="D1513">
            <v>21.080000000000002</v>
          </cell>
          <cell r="E1513">
            <v>15.59</v>
          </cell>
          <cell r="F1513">
            <v>36.67</v>
          </cell>
        </row>
        <row r="1514">
          <cell r="A1514" t="str">
            <v>340505</v>
          </cell>
          <cell r="B1514" t="str">
            <v>Cerca em tela de aço galvanizado de 2´, montantes em mourões de concreto com ponta inclinada e arame farpado</v>
          </cell>
          <cell r="C1514" t="str">
            <v>m</v>
          </cell>
          <cell r="D1514">
            <v>68.3</v>
          </cell>
          <cell r="E1514">
            <v>24.8</v>
          </cell>
          <cell r="F1514">
            <v>93.100000000000009</v>
          </cell>
        </row>
        <row r="1515">
          <cell r="A1515" t="str">
            <v>340508</v>
          </cell>
          <cell r="B1515" t="str">
            <v>Alambrado em tela de aço galvanizado de 2´, montantes metálicos e arame farpado, até 4,00 m de altura</v>
          </cell>
          <cell r="C1515" t="str">
            <v>m²</v>
          </cell>
          <cell r="D1515">
            <v>104.84</v>
          </cell>
          <cell r="E1515">
            <v>0</v>
          </cell>
          <cell r="F1515">
            <v>104.84</v>
          </cell>
        </row>
        <row r="1516">
          <cell r="A1516" t="str">
            <v>340511</v>
          </cell>
          <cell r="B1516" t="str">
            <v>Alambrado em tela de aço galvanizado de 2´, montantes metálicos e arame farpado, acima de 4,00 m de altura</v>
          </cell>
          <cell r="C1516" t="str">
            <v>m²</v>
          </cell>
          <cell r="D1516">
            <v>76.31</v>
          </cell>
          <cell r="E1516">
            <v>0</v>
          </cell>
          <cell r="F1516">
            <v>76.31</v>
          </cell>
        </row>
        <row r="1517">
          <cell r="A1517" t="str">
            <v>340512</v>
          </cell>
          <cell r="B1517" t="str">
            <v>Alambrado em tela de aço galvanizado de 1´, montantes metálicos e arame farpado</v>
          </cell>
          <cell r="C1517" t="str">
            <v>m²</v>
          </cell>
          <cell r="D1517">
            <v>87.61</v>
          </cell>
          <cell r="E1517">
            <v>0</v>
          </cell>
          <cell r="F1517">
            <v>87.61</v>
          </cell>
        </row>
        <row r="1518">
          <cell r="A1518" t="str">
            <v>340517</v>
          </cell>
          <cell r="B1518" t="str">
            <v>Barreira de proteção perimetral em aço inoxidável AISI 430, dupla</v>
          </cell>
          <cell r="C1518" t="str">
            <v>m</v>
          </cell>
          <cell r="D1518">
            <v>27.54</v>
          </cell>
          <cell r="E1518">
            <v>0</v>
          </cell>
          <cell r="F1518">
            <v>27.54</v>
          </cell>
        </row>
        <row r="1519">
          <cell r="A1519" t="str">
            <v>340519</v>
          </cell>
          <cell r="B1519" t="str">
            <v>Cerca em arame farpado com mourões de concreto com ponta inclinada, 12 fiadas</v>
          </cell>
          <cell r="C1519" t="str">
            <v>m</v>
          </cell>
          <cell r="D1519">
            <v>22.44</v>
          </cell>
          <cell r="E1519">
            <v>15.59</v>
          </cell>
          <cell r="F1519">
            <v>38.03</v>
          </cell>
        </row>
        <row r="1520">
          <cell r="A1520" t="str">
            <v>340521</v>
          </cell>
          <cell r="B1520" t="str">
            <v>Alambrado em tela de aço galvanizado de 2´, montantes metálicos com extremo superior duplo e arame farpado, acima de 4,00 m de altura</v>
          </cell>
          <cell r="C1520" t="str">
            <v>m²</v>
          </cell>
          <cell r="D1520">
            <v>103.51</v>
          </cell>
          <cell r="E1520">
            <v>0</v>
          </cell>
          <cell r="F1520">
            <v>103.51</v>
          </cell>
        </row>
        <row r="1521">
          <cell r="A1521" t="str">
            <v>340526</v>
          </cell>
          <cell r="B1521" t="str">
            <v>Gradil em aço galvanizado eletrofundido, malha 65 x 132 mm, e pintura eletrostática</v>
          </cell>
          <cell r="C1521" t="str">
            <v>m²</v>
          </cell>
          <cell r="D1521">
            <v>158.29</v>
          </cell>
          <cell r="E1521">
            <v>31.89</v>
          </cell>
          <cell r="F1521">
            <v>190.18</v>
          </cell>
        </row>
        <row r="1522">
          <cell r="A1522" t="str">
            <v>340527</v>
          </cell>
          <cell r="B1522" t="str">
            <v>Alambrado em tela de aço galvanizado de 2´, montantes metálicos retos</v>
          </cell>
          <cell r="C1522" t="str">
            <v>m²</v>
          </cell>
          <cell r="D1522">
            <v>75.58</v>
          </cell>
          <cell r="E1522">
            <v>0</v>
          </cell>
          <cell r="F1522">
            <v>75.58</v>
          </cell>
        </row>
        <row r="1523">
          <cell r="A1523" t="str">
            <v>340529</v>
          </cell>
          <cell r="B1523" t="str">
            <v>Portão de abrir em grade de aço galvanizado eletrofundida, malha 65 x 132 mm, e pintura eletrostática</v>
          </cell>
          <cell r="C1523" t="str">
            <v>m²</v>
          </cell>
          <cell r="D1523">
            <v>930.25</v>
          </cell>
          <cell r="E1523">
            <v>47.47</v>
          </cell>
          <cell r="F1523">
            <v>977.72</v>
          </cell>
        </row>
        <row r="1524">
          <cell r="A1524" t="str">
            <v>340530</v>
          </cell>
          <cell r="B1524" t="str">
            <v>Portão de correr em grade de aço galvanizado eletrofundida, malha 65 x 132 mm, e pintura eletrostática</v>
          </cell>
          <cell r="C1524" t="str">
            <v>m²</v>
          </cell>
          <cell r="D1524">
            <v>604.05999999999995</v>
          </cell>
          <cell r="E1524">
            <v>47.47</v>
          </cell>
          <cell r="F1524">
            <v>651.53</v>
          </cell>
        </row>
        <row r="1525">
          <cell r="A1525" t="str">
            <v>340531</v>
          </cell>
          <cell r="B1525" t="str">
            <v>Gradil de ferro perfilado, tipo parque</v>
          </cell>
          <cell r="C1525" t="str">
            <v>m²</v>
          </cell>
          <cell r="D1525">
            <v>170.77</v>
          </cell>
          <cell r="E1525">
            <v>12.530000000000001</v>
          </cell>
          <cell r="F1525">
            <v>183.3</v>
          </cell>
        </row>
        <row r="1526">
          <cell r="A1526" t="str">
            <v>340532</v>
          </cell>
          <cell r="B1526" t="str">
            <v>Portão de ferro perfilado, tipo parque</v>
          </cell>
          <cell r="C1526" t="str">
            <v>m²</v>
          </cell>
          <cell r="D1526">
            <v>267.04000000000002</v>
          </cell>
          <cell r="E1526">
            <v>13.780000000000001</v>
          </cell>
          <cell r="F1526">
            <v>280.82</v>
          </cell>
        </row>
        <row r="1527">
          <cell r="A1527" t="str">
            <v>340533</v>
          </cell>
          <cell r="B1527" t="str">
            <v>Cerca de arame liso com mourões de concreto reto</v>
          </cell>
          <cell r="C1527" t="str">
            <v>m</v>
          </cell>
          <cell r="D1527">
            <v>18.46</v>
          </cell>
          <cell r="E1527">
            <v>12.450000000000001</v>
          </cell>
          <cell r="F1527">
            <v>30.91</v>
          </cell>
        </row>
        <row r="1528">
          <cell r="A1528" t="str">
            <v>340535</v>
          </cell>
          <cell r="B1528" t="str">
            <v>Portão de abrir em gradil eletrofundido, malha 5 x 15 cm</v>
          </cell>
          <cell r="C1528" t="str">
            <v>m²</v>
          </cell>
          <cell r="D1528">
            <v>665.25</v>
          </cell>
          <cell r="E1528">
            <v>37.369999999999997</v>
          </cell>
          <cell r="F1528">
            <v>702.62</v>
          </cell>
        </row>
        <row r="1529">
          <cell r="A1529" t="str">
            <v>340536</v>
          </cell>
          <cell r="B1529" t="str">
            <v>Gradil tela eletrosoldado, malha de 5 x 15cm, galvanizado</v>
          </cell>
          <cell r="C1529" t="str">
            <v>m²</v>
          </cell>
          <cell r="D1529">
            <v>65.69</v>
          </cell>
          <cell r="E1529">
            <v>46.53</v>
          </cell>
          <cell r="F1529">
            <v>112.22</v>
          </cell>
        </row>
        <row r="1530">
          <cell r="A1530" t="str">
            <v>340537</v>
          </cell>
          <cell r="B1530" t="str">
            <v>Fechamento de divisa - mourão com placas pré moldadas</v>
          </cell>
          <cell r="C1530" t="str">
            <v>m</v>
          </cell>
          <cell r="D1530">
            <v>73.95</v>
          </cell>
          <cell r="E1530">
            <v>25.18</v>
          </cell>
          <cell r="F1530">
            <v>99.13</v>
          </cell>
        </row>
        <row r="1531">
          <cell r="A1531" t="str">
            <v>340778</v>
          </cell>
          <cell r="B1531" t="str">
            <v>Árvore tipo Aroeira salsa - h= 2,00 m</v>
          </cell>
          <cell r="C1531" t="str">
            <v>un</v>
          </cell>
          <cell r="D1531">
            <v>106.41</v>
          </cell>
          <cell r="E1531">
            <v>1.6500000000000001</v>
          </cell>
          <cell r="F1531">
            <v>108.06</v>
          </cell>
        </row>
        <row r="1532">
          <cell r="A1532" t="str">
            <v>341241</v>
          </cell>
          <cell r="B1532" t="str">
            <v>Árvore do tipo Falso barbatimão - h = 2,00m</v>
          </cell>
          <cell r="C1532" t="str">
            <v>un</v>
          </cell>
          <cell r="D1532">
            <v>113.07000000000001</v>
          </cell>
          <cell r="E1532">
            <v>1.6500000000000001</v>
          </cell>
          <cell r="F1532">
            <v>114.72</v>
          </cell>
        </row>
        <row r="1533">
          <cell r="A1533" t="str">
            <v>342005</v>
          </cell>
          <cell r="B1533" t="str">
            <v>Tela de arame galvanizado fio nº 22 BWG, malha de 2´, tipo galinheiro</v>
          </cell>
          <cell r="C1533" t="str">
            <v>m²</v>
          </cell>
          <cell r="D1533">
            <v>3.39</v>
          </cell>
          <cell r="E1533">
            <v>3.73</v>
          </cell>
          <cell r="F1533">
            <v>7.12</v>
          </cell>
        </row>
        <row r="1534">
          <cell r="A1534" t="str">
            <v>342008</v>
          </cell>
          <cell r="B1534" t="str">
            <v>Tela de aço galvanizado fio nº 10 BWG, malha de 2´, tipo alambrado de segurança</v>
          </cell>
          <cell r="C1534" t="str">
            <v>m²</v>
          </cell>
          <cell r="D1534">
            <v>27.44</v>
          </cell>
          <cell r="E1534">
            <v>5.12</v>
          </cell>
          <cell r="F1534">
            <v>32.56</v>
          </cell>
        </row>
        <row r="1535">
          <cell r="A1535" t="str">
            <v>342011</v>
          </cell>
          <cell r="B1535" t="str">
            <v>Recolocação de barreira de proteção perimetral, simples ou dupla</v>
          </cell>
          <cell r="C1535" t="str">
            <v>m</v>
          </cell>
          <cell r="D1535">
            <v>7.24</v>
          </cell>
          <cell r="E1535">
            <v>0</v>
          </cell>
          <cell r="F1535">
            <v>7.24</v>
          </cell>
        </row>
        <row r="1536">
          <cell r="A1536" t="str">
            <v>342012</v>
          </cell>
          <cell r="B1536" t="str">
            <v>Seixo rolado</v>
          </cell>
          <cell r="C1536" t="str">
            <v>m³</v>
          </cell>
          <cell r="D1536">
            <v>305.2</v>
          </cell>
          <cell r="E1536">
            <v>38.840000000000003</v>
          </cell>
          <cell r="F1536">
            <v>344.04</v>
          </cell>
        </row>
        <row r="1537">
          <cell r="A1537" t="str">
            <v>342016</v>
          </cell>
          <cell r="B1537" t="str">
            <v>Recolocação de alambrado, com altura até 4,50 m</v>
          </cell>
          <cell r="C1537" t="str">
            <v>m²</v>
          </cell>
          <cell r="D1537">
            <v>0.73</v>
          </cell>
          <cell r="E1537">
            <v>7.76</v>
          </cell>
          <cell r="F1537">
            <v>8.49</v>
          </cell>
        </row>
        <row r="1538">
          <cell r="A1538" t="str">
            <v>342017</v>
          </cell>
          <cell r="B1538" t="str">
            <v>Recolocação de alambrado, com altura acima de 4,50 m</v>
          </cell>
          <cell r="C1538" t="str">
            <v>m²</v>
          </cell>
          <cell r="D1538">
            <v>0.76</v>
          </cell>
          <cell r="E1538">
            <v>10.39</v>
          </cell>
          <cell r="F1538">
            <v>11.15</v>
          </cell>
        </row>
        <row r="1539">
          <cell r="A1539" t="str">
            <v>342038</v>
          </cell>
          <cell r="B1539" t="str">
            <v>Suporte para apoio de bicicletas em tubo de aço galvanizado, diâmetro de 2 1/2´</v>
          </cell>
          <cell r="C1539" t="str">
            <v>un</v>
          </cell>
          <cell r="D1539">
            <v>142.94999999999999</v>
          </cell>
          <cell r="E1539">
            <v>85.23</v>
          </cell>
          <cell r="F1539">
            <v>228.18</v>
          </cell>
        </row>
        <row r="1540">
          <cell r="A1540" t="str">
            <v>350107</v>
          </cell>
          <cell r="B1540" t="str">
            <v>Tela de arame galvanizado fio nº 12 BWG, malha de 2´</v>
          </cell>
          <cell r="C1540" t="str">
            <v>m²</v>
          </cell>
          <cell r="D1540">
            <v>17.8</v>
          </cell>
          <cell r="E1540">
            <v>3.22</v>
          </cell>
          <cell r="F1540">
            <v>21.02</v>
          </cell>
        </row>
        <row r="1541">
          <cell r="A1541" t="str">
            <v>350115</v>
          </cell>
          <cell r="B1541" t="str">
            <v>Trave oficial completa com rede para futebol de salão</v>
          </cell>
          <cell r="C1541" t="str">
            <v>cj</v>
          </cell>
          <cell r="D1541">
            <v>772.72</v>
          </cell>
          <cell r="E1541">
            <v>77.3</v>
          </cell>
          <cell r="F1541">
            <v>850.02</v>
          </cell>
        </row>
        <row r="1542">
          <cell r="A1542" t="str">
            <v>350116</v>
          </cell>
          <cell r="B1542" t="str">
            <v>Tabela completa com suporte e rede para basquete</v>
          </cell>
          <cell r="C1542" t="str">
            <v>un</v>
          </cell>
          <cell r="D1542">
            <v>909.63</v>
          </cell>
          <cell r="E1542">
            <v>955.12</v>
          </cell>
          <cell r="F1542">
            <v>1864.75</v>
          </cell>
        </row>
        <row r="1543">
          <cell r="A1543" t="str">
            <v>350117</v>
          </cell>
          <cell r="B1543" t="str">
            <v>Poste oficial completo com rede para voleibol</v>
          </cell>
          <cell r="C1543" t="str">
            <v>cj</v>
          </cell>
          <cell r="D1543">
            <v>659.75</v>
          </cell>
          <cell r="E1543">
            <v>77.3</v>
          </cell>
          <cell r="F1543">
            <v>737.05000000000007</v>
          </cell>
        </row>
        <row r="1544">
          <cell r="A1544" t="str">
            <v>350155</v>
          </cell>
          <cell r="B1544" t="str">
            <v>Piso em fibra de polipropileno corrugado para quadra de esportes, inclusive pintura</v>
          </cell>
          <cell r="C1544" t="str">
            <v>m²</v>
          </cell>
          <cell r="D1544">
            <v>55.92</v>
          </cell>
          <cell r="E1544">
            <v>14.780000000000001</v>
          </cell>
          <cell r="F1544">
            <v>70.7</v>
          </cell>
        </row>
        <row r="1545">
          <cell r="A1545" t="str">
            <v>350306</v>
          </cell>
          <cell r="B1545" t="str">
            <v>Cancela manual, metálica, com barreira até 3,50 m</v>
          </cell>
          <cell r="C1545" t="str">
            <v>un</v>
          </cell>
          <cell r="D1545">
            <v>1506.25</v>
          </cell>
          <cell r="E1545">
            <v>31.18</v>
          </cell>
          <cell r="F1545">
            <v>1537.43</v>
          </cell>
        </row>
        <row r="1546">
          <cell r="A1546" t="str">
            <v>350402</v>
          </cell>
          <cell r="B1546" t="str">
            <v>Banco contínuo em concreto vazado</v>
          </cell>
          <cell r="C1546" t="str">
            <v>m</v>
          </cell>
          <cell r="D1546">
            <v>49.43</v>
          </cell>
          <cell r="E1546">
            <v>45.81</v>
          </cell>
          <cell r="F1546">
            <v>95.24</v>
          </cell>
        </row>
        <row r="1547">
          <cell r="A1547" t="str">
            <v>350412</v>
          </cell>
          <cell r="B1547" t="str">
            <v>Banco em concreto pré-moldado, dimensões 150 x 45 x 45 cm</v>
          </cell>
          <cell r="C1547" t="str">
            <v>un</v>
          </cell>
          <cell r="D1547">
            <v>264.76</v>
          </cell>
          <cell r="E1547">
            <v>10.4</v>
          </cell>
          <cell r="F1547">
            <v>275.16000000000003</v>
          </cell>
        </row>
        <row r="1548">
          <cell r="A1548" t="str">
            <v>350413</v>
          </cell>
          <cell r="B1548" t="str">
            <v>Banco de madeira sobre alvenaria</v>
          </cell>
          <cell r="C1548" t="str">
            <v>m²</v>
          </cell>
          <cell r="D1548">
            <v>76.83</v>
          </cell>
          <cell r="E1548">
            <v>27.59</v>
          </cell>
          <cell r="F1548">
            <v>104.42</v>
          </cell>
        </row>
        <row r="1549">
          <cell r="A1549" t="str">
            <v>350520</v>
          </cell>
          <cell r="B1549" t="str">
            <v>Centro de atividades em madeira rústica</v>
          </cell>
          <cell r="C1549" t="str">
            <v>cj</v>
          </cell>
          <cell r="D1549">
            <v>2647.76</v>
          </cell>
          <cell r="E1549">
            <v>102.67</v>
          </cell>
          <cell r="F1549">
            <v>2750.43</v>
          </cell>
        </row>
        <row r="1550">
          <cell r="A1550" t="str">
            <v>350521</v>
          </cell>
          <cell r="B1550" t="str">
            <v>Balanço duplo em madeira rústica</v>
          </cell>
          <cell r="C1550" t="str">
            <v>cj</v>
          </cell>
          <cell r="D1550">
            <v>1123.68</v>
          </cell>
          <cell r="E1550">
            <v>102.67</v>
          </cell>
          <cell r="F1550">
            <v>1226.3499999999999</v>
          </cell>
        </row>
        <row r="1551">
          <cell r="A1551" t="str">
            <v>350522</v>
          </cell>
          <cell r="B1551" t="str">
            <v>Gangorra dupla em madeira rústica</v>
          </cell>
          <cell r="C1551" t="str">
            <v>cj</v>
          </cell>
          <cell r="D1551">
            <v>838.47</v>
          </cell>
          <cell r="E1551">
            <v>102.67</v>
          </cell>
          <cell r="F1551">
            <v>941.14</v>
          </cell>
        </row>
        <row r="1552">
          <cell r="A1552" t="str">
            <v>350524</v>
          </cell>
          <cell r="B1552" t="str">
            <v>Gira-gira em ferro com assento de madeira (8 lugares)</v>
          </cell>
          <cell r="C1552" t="str">
            <v>cj</v>
          </cell>
          <cell r="D1552">
            <v>1044.32</v>
          </cell>
          <cell r="E1552">
            <v>102.67</v>
          </cell>
          <cell r="F1552">
            <v>1146.99</v>
          </cell>
        </row>
        <row r="1553">
          <cell r="A1553" t="str">
            <v>350702</v>
          </cell>
          <cell r="B1553" t="str">
            <v>Plataforma com 3 mastros galvanizados, h= 7,00 m</v>
          </cell>
          <cell r="C1553" t="str">
            <v>cj</v>
          </cell>
          <cell r="D1553">
            <v>2506.84</v>
          </cell>
          <cell r="E1553">
            <v>163.31</v>
          </cell>
          <cell r="F1553">
            <v>2670.15</v>
          </cell>
        </row>
        <row r="1554">
          <cell r="A1554" t="str">
            <v>350703</v>
          </cell>
          <cell r="B1554" t="str">
            <v>Plataforma com 3 mastros galvanizados, h= 9,00 m</v>
          </cell>
          <cell r="C1554" t="str">
            <v>cj</v>
          </cell>
          <cell r="D1554">
            <v>3164.56</v>
          </cell>
          <cell r="E1554">
            <v>163.31</v>
          </cell>
          <cell r="F1554">
            <v>3327.87</v>
          </cell>
        </row>
        <row r="1555">
          <cell r="A1555" t="str">
            <v>350706</v>
          </cell>
          <cell r="B1555" t="str">
            <v>Mastro para bandeira galvanizado, h= 9,00 m</v>
          </cell>
          <cell r="C1555" t="str">
            <v>un</v>
          </cell>
          <cell r="D1555">
            <v>1043.21</v>
          </cell>
          <cell r="E1555">
            <v>24.22</v>
          </cell>
          <cell r="F1555">
            <v>1067.43</v>
          </cell>
        </row>
        <row r="1556">
          <cell r="A1556" t="str">
            <v>350707</v>
          </cell>
          <cell r="B1556" t="str">
            <v>Mastro para bandeira galvanizado, h= 7,00 m</v>
          </cell>
          <cell r="C1556" t="str">
            <v>un</v>
          </cell>
          <cell r="D1556">
            <v>823.99</v>
          </cell>
          <cell r="E1556">
            <v>24.22</v>
          </cell>
          <cell r="F1556">
            <v>848.21</v>
          </cell>
        </row>
        <row r="1557">
          <cell r="A1557" t="str">
            <v>352001</v>
          </cell>
          <cell r="B1557" t="str">
            <v>Tela em poliamida (nylon), malha 10 x 10 cm, fio 2 mm</v>
          </cell>
          <cell r="C1557" t="str">
            <v>m²</v>
          </cell>
          <cell r="D1557">
            <v>8.3699999999999992</v>
          </cell>
          <cell r="E1557">
            <v>0</v>
          </cell>
          <cell r="F1557">
            <v>8.3699999999999992</v>
          </cell>
        </row>
        <row r="1558">
          <cell r="A1558" t="str">
            <v>360124</v>
          </cell>
          <cell r="B1558" t="str">
            <v>Cubículo de média tensão, para uso ao tempo, classe 25 kV</v>
          </cell>
          <cell r="C1558" t="str">
            <v>cj</v>
          </cell>
          <cell r="D1558">
            <v>77678.240000000005</v>
          </cell>
          <cell r="E1558">
            <v>122.07000000000001</v>
          </cell>
          <cell r="F1558">
            <v>77800.31</v>
          </cell>
        </row>
        <row r="1559">
          <cell r="A1559" t="str">
            <v>360125</v>
          </cell>
          <cell r="B1559" t="str">
            <v>Cubículo de média tensão, para uso ao tempo, classe 15 kV</v>
          </cell>
          <cell r="C1559" t="str">
            <v>cj</v>
          </cell>
          <cell r="D1559">
            <v>55503.24</v>
          </cell>
          <cell r="E1559">
            <v>122.07000000000001</v>
          </cell>
          <cell r="F1559">
            <v>55625.31</v>
          </cell>
        </row>
        <row r="1560">
          <cell r="A1560" t="str">
            <v>360126</v>
          </cell>
          <cell r="B1560" t="str">
            <v>Cubículo de entrada e medição para uso abrigado, classe 15 kV</v>
          </cell>
          <cell r="C1560" t="str">
            <v>un</v>
          </cell>
          <cell r="D1560">
            <v>59962.239999999998</v>
          </cell>
          <cell r="E1560">
            <v>244.14000000000001</v>
          </cell>
          <cell r="F1560">
            <v>60206.380000000005</v>
          </cell>
        </row>
        <row r="1561">
          <cell r="A1561" t="str">
            <v>360301</v>
          </cell>
          <cell r="B1561" t="str">
            <v>Caixa de medição tipo II (300 x 560 x 200) mm, padrão concessionárias</v>
          </cell>
          <cell r="C1561" t="str">
            <v>un</v>
          </cell>
          <cell r="D1561">
            <v>75.150000000000006</v>
          </cell>
          <cell r="E1561">
            <v>79.84</v>
          </cell>
          <cell r="F1561">
            <v>154.99</v>
          </cell>
        </row>
        <row r="1562">
          <cell r="A1562" t="str">
            <v>360302</v>
          </cell>
          <cell r="B1562" t="str">
            <v>Caixa de medição polifásica (500 x 600 x 200) mm, padrão concessionárias</v>
          </cell>
          <cell r="C1562" t="str">
            <v>un</v>
          </cell>
          <cell r="D1562">
            <v>123.32000000000001</v>
          </cell>
          <cell r="E1562">
            <v>79.84</v>
          </cell>
          <cell r="F1562">
            <v>203.16</v>
          </cell>
        </row>
        <row r="1563">
          <cell r="A1563" t="str">
            <v>360303</v>
          </cell>
          <cell r="B1563" t="str">
            <v>Caixa de medição externa tipo ´L´ (900 x 600 x 270) mm, padrão Eletropaulo</v>
          </cell>
          <cell r="C1563" t="str">
            <v>un</v>
          </cell>
          <cell r="D1563">
            <v>270.89999999999998</v>
          </cell>
          <cell r="E1563">
            <v>90.960000000000008</v>
          </cell>
          <cell r="F1563">
            <v>361.86</v>
          </cell>
        </row>
        <row r="1564">
          <cell r="A1564" t="str">
            <v>360305</v>
          </cell>
          <cell r="B1564" t="str">
            <v>Caixa de medição externa tipo ´N´ (1300 x 1200 x 270) mm, padrão Eletropaulo</v>
          </cell>
          <cell r="C1564" t="str">
            <v>un</v>
          </cell>
          <cell r="D1564">
            <v>982.63</v>
          </cell>
          <cell r="E1564">
            <v>90.960000000000008</v>
          </cell>
          <cell r="F1564">
            <v>1073.5899999999999</v>
          </cell>
        </row>
        <row r="1565">
          <cell r="A1565" t="str">
            <v>360306</v>
          </cell>
          <cell r="B1565" t="str">
            <v>Caixa de medição externa tipo ´M´ (900 x 1200 x 270) mm, padrão Eletropaulo</v>
          </cell>
          <cell r="C1565" t="str">
            <v>un</v>
          </cell>
          <cell r="D1565">
            <v>677.52</v>
          </cell>
          <cell r="E1565">
            <v>90.960000000000008</v>
          </cell>
          <cell r="F1565">
            <v>768.48</v>
          </cell>
        </row>
        <row r="1566">
          <cell r="A1566" t="str">
            <v>360308</v>
          </cell>
          <cell r="B1566" t="str">
            <v>Caixa para seccionadora tipo ´T´ (900 x 600 x 250) mm, padrão Eletropaulo</v>
          </cell>
          <cell r="C1566" t="str">
            <v>un</v>
          </cell>
          <cell r="D1566">
            <v>251.59</v>
          </cell>
          <cell r="E1566">
            <v>68.22</v>
          </cell>
          <cell r="F1566">
            <v>319.81</v>
          </cell>
        </row>
        <row r="1567">
          <cell r="A1567" t="str">
            <v>360309</v>
          </cell>
          <cell r="B1567" t="str">
            <v>Caixa de medição interna tipo ´A1´ (1000 x 1000 x 300) mm, padrão Eletropaulo</v>
          </cell>
          <cell r="C1567" t="str">
            <v>un</v>
          </cell>
          <cell r="D1567">
            <v>928.66</v>
          </cell>
          <cell r="E1567">
            <v>95.91</v>
          </cell>
          <cell r="F1567">
            <v>1024.57</v>
          </cell>
        </row>
        <row r="1568">
          <cell r="A1568" t="str">
            <v>360312</v>
          </cell>
          <cell r="B1568" t="str">
            <v>Caixa de proteção para transformador de corrente, (1000 x 750 x 300) mm, padrão CPFL</v>
          </cell>
          <cell r="C1568" t="str">
            <v>un</v>
          </cell>
          <cell r="D1568">
            <v>337.18</v>
          </cell>
          <cell r="E1568">
            <v>90.960000000000008</v>
          </cell>
          <cell r="F1568">
            <v>428.14</v>
          </cell>
        </row>
        <row r="1569">
          <cell r="A1569" t="str">
            <v>360313</v>
          </cell>
          <cell r="B1569" t="str">
            <v>Caixa de proteção dos bornes do medidor, (300 x 250 x 90) mm, padrão CPFL</v>
          </cell>
          <cell r="C1569" t="str">
            <v>un</v>
          </cell>
          <cell r="D1569">
            <v>31.060000000000002</v>
          </cell>
          <cell r="E1569">
            <v>45.480000000000004</v>
          </cell>
          <cell r="F1569">
            <v>76.540000000000006</v>
          </cell>
        </row>
        <row r="1570">
          <cell r="A1570" t="str">
            <v>360315</v>
          </cell>
          <cell r="B1570" t="str">
            <v>Caixa de entrada tipo ´E´ (560 x 350 x 210) mm - padrão Eletropaulo</v>
          </cell>
          <cell r="C1570" t="str">
            <v>un</v>
          </cell>
          <cell r="D1570">
            <v>116.32000000000001</v>
          </cell>
          <cell r="E1570">
            <v>79.84</v>
          </cell>
          <cell r="F1570">
            <v>196.16</v>
          </cell>
        </row>
        <row r="1571">
          <cell r="A1571" t="str">
            <v>360316</v>
          </cell>
          <cell r="B1571" t="str">
            <v>Caixa base lateral tipo ´N´ (130 x 40 x 25) cm</v>
          </cell>
          <cell r="C1571" t="str">
            <v>un</v>
          </cell>
          <cell r="D1571">
            <v>255.83</v>
          </cell>
          <cell r="E1571">
            <v>90.960000000000008</v>
          </cell>
          <cell r="F1571">
            <v>346.79</v>
          </cell>
        </row>
        <row r="1572">
          <cell r="A1572" t="str">
            <v>360401</v>
          </cell>
          <cell r="B1572" t="str">
            <v>Suporte para 1 isolador de baixa tensão</v>
          </cell>
          <cell r="C1572" t="str">
            <v>un</v>
          </cell>
          <cell r="D1572">
            <v>8.02</v>
          </cell>
          <cell r="E1572">
            <v>6.82</v>
          </cell>
          <cell r="F1572">
            <v>14.84</v>
          </cell>
        </row>
        <row r="1573">
          <cell r="A1573" t="str">
            <v>360403</v>
          </cell>
          <cell r="B1573" t="str">
            <v>Suporte para 2 isoladores de baixa tensão</v>
          </cell>
          <cell r="C1573" t="str">
            <v>un</v>
          </cell>
          <cell r="D1573">
            <v>16.12</v>
          </cell>
          <cell r="E1573">
            <v>6.82</v>
          </cell>
          <cell r="F1573">
            <v>22.94</v>
          </cell>
        </row>
        <row r="1574">
          <cell r="A1574" t="str">
            <v>360405</v>
          </cell>
          <cell r="B1574" t="str">
            <v>Suporte para 3 isoladores de baixa tensão</v>
          </cell>
          <cell r="C1574" t="str">
            <v>un</v>
          </cell>
          <cell r="D1574">
            <v>26.330000000000002</v>
          </cell>
          <cell r="E1574">
            <v>6.82</v>
          </cell>
          <cell r="F1574">
            <v>33.15</v>
          </cell>
        </row>
        <row r="1575">
          <cell r="A1575" t="str">
            <v>360407</v>
          </cell>
          <cell r="B1575" t="str">
            <v>Suporte para 4 isoladores de baixa tensão</v>
          </cell>
          <cell r="C1575" t="str">
            <v>un</v>
          </cell>
          <cell r="D1575">
            <v>36.54</v>
          </cell>
          <cell r="E1575">
            <v>6.82</v>
          </cell>
          <cell r="F1575">
            <v>43.36</v>
          </cell>
        </row>
        <row r="1576">
          <cell r="A1576" t="str">
            <v>360501</v>
          </cell>
          <cell r="B1576" t="str">
            <v>Isolador tipo roldana para baixa tensão de 76 x 79 mm</v>
          </cell>
          <cell r="C1576" t="str">
            <v>un</v>
          </cell>
          <cell r="D1576">
            <v>10.89</v>
          </cell>
          <cell r="E1576">
            <v>4.55</v>
          </cell>
          <cell r="F1576">
            <v>15.44</v>
          </cell>
        </row>
        <row r="1577">
          <cell r="A1577" t="str">
            <v>360502</v>
          </cell>
          <cell r="B1577" t="str">
            <v>Isolador tipo castanha incluindo grampo de sustentação</v>
          </cell>
          <cell r="C1577" t="str">
            <v>un</v>
          </cell>
          <cell r="D1577">
            <v>5.5</v>
          </cell>
          <cell r="E1577">
            <v>4.55</v>
          </cell>
          <cell r="F1577">
            <v>10.050000000000001</v>
          </cell>
        </row>
        <row r="1578">
          <cell r="A1578" t="str">
            <v>360503</v>
          </cell>
          <cell r="B1578" t="str">
            <v>Isolador tipo disco para 23 kV (poste)</v>
          </cell>
          <cell r="C1578" t="str">
            <v>un</v>
          </cell>
          <cell r="D1578">
            <v>48.75</v>
          </cell>
          <cell r="E1578">
            <v>6.78</v>
          </cell>
          <cell r="F1578">
            <v>55.53</v>
          </cell>
        </row>
        <row r="1579">
          <cell r="A1579" t="str">
            <v>360504</v>
          </cell>
          <cell r="B1579" t="str">
            <v>Isolador tipo disco para 15 kV de 6´ - 150 mm</v>
          </cell>
          <cell r="C1579" t="str">
            <v>un</v>
          </cell>
          <cell r="D1579">
            <v>28.51</v>
          </cell>
          <cell r="E1579">
            <v>4.55</v>
          </cell>
          <cell r="F1579">
            <v>33.06</v>
          </cell>
        </row>
        <row r="1580">
          <cell r="A1580" t="str">
            <v>360507</v>
          </cell>
          <cell r="B1580" t="str">
            <v>Isolador tipo pino para 25 kV, inclusive pino (poste)</v>
          </cell>
          <cell r="C1580" t="str">
            <v>un</v>
          </cell>
          <cell r="D1580">
            <v>28.37</v>
          </cell>
          <cell r="E1580">
            <v>17.059999999999999</v>
          </cell>
          <cell r="F1580">
            <v>45.43</v>
          </cell>
        </row>
        <row r="1581">
          <cell r="A1581" t="str">
            <v>360508</v>
          </cell>
          <cell r="B1581" t="str">
            <v>Isolador tipo pino para 15 kV, inclusive pino (poste)</v>
          </cell>
          <cell r="C1581" t="str">
            <v>un</v>
          </cell>
          <cell r="D1581">
            <v>22.04</v>
          </cell>
          <cell r="E1581">
            <v>17.059999999999999</v>
          </cell>
          <cell r="F1581">
            <v>39.1</v>
          </cell>
        </row>
        <row r="1582">
          <cell r="A1582" t="str">
            <v>360510</v>
          </cell>
          <cell r="B1582" t="str">
            <v>Isolador pedestal para 15 kV</v>
          </cell>
          <cell r="C1582" t="str">
            <v>un</v>
          </cell>
          <cell r="D1582">
            <v>48.68</v>
          </cell>
          <cell r="E1582">
            <v>4.55</v>
          </cell>
          <cell r="F1582">
            <v>53.230000000000004</v>
          </cell>
        </row>
        <row r="1583">
          <cell r="A1583" t="str">
            <v>360511</v>
          </cell>
          <cell r="B1583" t="str">
            <v>Isolador pedestal para 25 kV</v>
          </cell>
          <cell r="C1583" t="str">
            <v>un</v>
          </cell>
          <cell r="D1583">
            <v>65.2</v>
          </cell>
          <cell r="E1583">
            <v>4.55</v>
          </cell>
          <cell r="F1583">
            <v>69.75</v>
          </cell>
        </row>
        <row r="1584">
          <cell r="A1584" t="str">
            <v>360601</v>
          </cell>
          <cell r="B1584" t="str">
            <v>Terminal modular (mufla) unipolar interno para cabo até 120 mm²/25 kV</v>
          </cell>
          <cell r="C1584" t="str">
            <v>cj</v>
          </cell>
          <cell r="D1584">
            <v>259.19</v>
          </cell>
          <cell r="E1584">
            <v>11.370000000000001</v>
          </cell>
          <cell r="F1584">
            <v>270.56</v>
          </cell>
        </row>
        <row r="1585">
          <cell r="A1585" t="str">
            <v>360603</v>
          </cell>
          <cell r="B1585" t="str">
            <v>Terminal modular (mufla) unipolar externo para cabo até 70 mm²/25 kV</v>
          </cell>
          <cell r="C1585" t="str">
            <v>cj</v>
          </cell>
          <cell r="D1585">
            <v>267.73</v>
          </cell>
          <cell r="E1585">
            <v>11.370000000000001</v>
          </cell>
          <cell r="F1585">
            <v>279.10000000000002</v>
          </cell>
        </row>
        <row r="1586">
          <cell r="A1586" t="str">
            <v>360606</v>
          </cell>
          <cell r="B1586" t="str">
            <v>Terminal modular (mufla) unipolar externo para cabo até 70 mm²/15 kV</v>
          </cell>
          <cell r="C1586" t="str">
            <v>cj</v>
          </cell>
          <cell r="D1586">
            <v>269.67</v>
          </cell>
          <cell r="E1586">
            <v>11.370000000000001</v>
          </cell>
          <cell r="F1586">
            <v>281.04000000000002</v>
          </cell>
        </row>
        <row r="1587">
          <cell r="A1587" t="str">
            <v>360608</v>
          </cell>
          <cell r="B1587" t="str">
            <v>Terminal modular (mufla) unipolar interno para cabo até 70 mm²/15 kV</v>
          </cell>
          <cell r="C1587" t="str">
            <v>cj</v>
          </cell>
          <cell r="D1587">
            <v>234.24</v>
          </cell>
          <cell r="E1587">
            <v>11.370000000000001</v>
          </cell>
          <cell r="F1587">
            <v>245.61</v>
          </cell>
        </row>
        <row r="1588">
          <cell r="A1588" t="str">
            <v>360701</v>
          </cell>
          <cell r="B1588" t="str">
            <v>Pára-raios de distribuição, classe 12 kV/5 kA, completo, encapsulado com polímero</v>
          </cell>
          <cell r="C1588" t="str">
            <v>un</v>
          </cell>
          <cell r="D1588">
            <v>122.64</v>
          </cell>
          <cell r="E1588">
            <v>10.72</v>
          </cell>
          <cell r="F1588">
            <v>133.36000000000001</v>
          </cell>
        </row>
        <row r="1589">
          <cell r="A1589" t="str">
            <v>360703</v>
          </cell>
          <cell r="B1589" t="str">
            <v>Pára-raios de distribuição, classe 12 kV/10 kA, completo, encapsulado com polímero</v>
          </cell>
          <cell r="C1589" t="str">
            <v>un</v>
          </cell>
          <cell r="D1589">
            <v>106.77</v>
          </cell>
          <cell r="E1589">
            <v>10.72</v>
          </cell>
          <cell r="F1589">
            <v>117.49000000000001</v>
          </cell>
        </row>
        <row r="1590">
          <cell r="A1590" t="str">
            <v>360705</v>
          </cell>
          <cell r="B1590" t="str">
            <v>Pára-raios de distribuição, classe 15 kV/5 kA, completo, encapsulado com polímero</v>
          </cell>
          <cell r="C1590" t="str">
            <v>un</v>
          </cell>
          <cell r="D1590">
            <v>120.4</v>
          </cell>
          <cell r="E1590">
            <v>10.72</v>
          </cell>
          <cell r="F1590">
            <v>131.12</v>
          </cell>
        </row>
        <row r="1591">
          <cell r="A1591" t="str">
            <v>360706</v>
          </cell>
          <cell r="B1591" t="str">
            <v>Pára-raios de distribuição, classe 15 kV/10 kA, completo, encapsulado com polímero</v>
          </cell>
          <cell r="C1591" t="str">
            <v>un</v>
          </cell>
          <cell r="D1591">
            <v>119.57000000000001</v>
          </cell>
          <cell r="E1591">
            <v>10.72</v>
          </cell>
          <cell r="F1591">
            <v>130.29</v>
          </cell>
        </row>
        <row r="1592">
          <cell r="A1592" t="str">
            <v>360707</v>
          </cell>
          <cell r="B1592" t="str">
            <v>Pára-raios de distribuição, classe 21 kV/5 kA, completo, encapsulado com polímero</v>
          </cell>
          <cell r="C1592" t="str">
            <v>un</v>
          </cell>
          <cell r="D1592">
            <v>163.5</v>
          </cell>
          <cell r="E1592">
            <v>10.72</v>
          </cell>
          <cell r="F1592">
            <v>174.22</v>
          </cell>
        </row>
        <row r="1593">
          <cell r="A1593" t="str">
            <v>360801</v>
          </cell>
          <cell r="B1593" t="str">
            <v>Grupo gerador com potência de 40/36 kVA, 220/127 V ou 380/220 V e fator de potência de 0,8 indutivo, completo, inclusive painel e conjunto de baterias</v>
          </cell>
          <cell r="C1593" t="str">
            <v>un</v>
          </cell>
          <cell r="D1593">
            <v>37876.629999999997</v>
          </cell>
          <cell r="E1593">
            <v>476.95</v>
          </cell>
          <cell r="F1593">
            <v>38353.58</v>
          </cell>
        </row>
        <row r="1594">
          <cell r="A1594" t="str">
            <v>360803</v>
          </cell>
          <cell r="B1594" t="str">
            <v>Grupo gerador com potência de 250/228 kVA, 220/127 V ou 380/220 V e fator de potência de 0,8 indutivo, completo, inclusive painel e conjunto de baterias</v>
          </cell>
          <cell r="C1594" t="str">
            <v>un</v>
          </cell>
          <cell r="D1594">
            <v>95441</v>
          </cell>
          <cell r="E1594">
            <v>891.68000000000006</v>
          </cell>
          <cell r="F1594">
            <v>96332.680000000008</v>
          </cell>
        </row>
        <row r="1595">
          <cell r="A1595" t="str">
            <v>360804</v>
          </cell>
          <cell r="B1595" t="str">
            <v>Grupo gerador com potência de 350/320 kVA, 220/127 V ou 380/220 V e fator de potência de 0,8 indutivo, completo, inclusive painel e conjunto de baterias</v>
          </cell>
          <cell r="C1595" t="str">
            <v>un</v>
          </cell>
          <cell r="D1595">
            <v>132190</v>
          </cell>
          <cell r="E1595">
            <v>891.68000000000006</v>
          </cell>
          <cell r="F1595">
            <v>133081.68</v>
          </cell>
        </row>
        <row r="1596">
          <cell r="A1596" t="str">
            <v>360805</v>
          </cell>
          <cell r="B1596" t="str">
            <v>Grupo gerador com potência de 80-73/88-81 kVA, 220/127 V ou 380/220 V e fator de potência de 0,8 indutivo, completo, inclusive painel e conjunto de baterias</v>
          </cell>
          <cell r="C1596" t="str">
            <v>un</v>
          </cell>
          <cell r="D1596">
            <v>47898.8</v>
          </cell>
          <cell r="E1596">
            <v>891.68000000000006</v>
          </cell>
          <cell r="F1596">
            <v>48790.48</v>
          </cell>
        </row>
        <row r="1597">
          <cell r="A1597" t="str">
            <v>360806</v>
          </cell>
          <cell r="B1597" t="str">
            <v>Grupo gerador com potência de 165/150 kVA, 220/127 V ou 380/220 V e fator de potência de 0,8 indutivo, completo, inclusive painel e conjunto de baterias</v>
          </cell>
          <cell r="C1597" t="str">
            <v>un</v>
          </cell>
          <cell r="D1597">
            <v>61871</v>
          </cell>
          <cell r="E1597">
            <v>891.68000000000006</v>
          </cell>
          <cell r="F1597">
            <v>62762.68</v>
          </cell>
        </row>
        <row r="1598">
          <cell r="A1598" t="str">
            <v>360807</v>
          </cell>
          <cell r="B1598" t="str">
            <v>Grupo gerador com potência de 450/400 kVA, 220/127 V ou 380/220 V e fator de potência de 0,8 indutivo, completo, inclusive painel e conjunto de baterias</v>
          </cell>
          <cell r="C1598" t="str">
            <v>un</v>
          </cell>
          <cell r="D1598">
            <v>148568.63</v>
          </cell>
          <cell r="E1598">
            <v>891.68000000000006</v>
          </cell>
          <cell r="F1598">
            <v>149460.31</v>
          </cell>
        </row>
        <row r="1599">
          <cell r="A1599" t="str">
            <v>360809</v>
          </cell>
          <cell r="B1599" t="str">
            <v>Grupo gerador com potência de 25/22 kVA, 220/127 V ou 380/220 V e fator de potência de 0,8 indutivo, completo, inclusive painel e conjunto de baterias</v>
          </cell>
          <cell r="C1599" t="str">
            <v>un</v>
          </cell>
          <cell r="D1599">
            <v>41792</v>
          </cell>
          <cell r="E1599">
            <v>476.95</v>
          </cell>
          <cell r="F1599">
            <v>42268.950000000004</v>
          </cell>
        </row>
        <row r="1600">
          <cell r="A1600" t="str">
            <v>360810</v>
          </cell>
          <cell r="B1600" t="str">
            <v>Grupo gerador com potência de 54-48/55-50 kVA, 220/127 V ou 380/220 V e fator de potência de 0,8 indutivo, completo, inclusive painel e conjunto de baterias</v>
          </cell>
          <cell r="C1600" t="str">
            <v>un</v>
          </cell>
          <cell r="D1600">
            <v>40447.22</v>
          </cell>
          <cell r="E1600">
            <v>476.95</v>
          </cell>
          <cell r="F1600">
            <v>40924.17</v>
          </cell>
        </row>
        <row r="1601">
          <cell r="A1601" t="str">
            <v>360811</v>
          </cell>
          <cell r="B1601" t="str">
            <v>Grupo gerador com potência de 180/168 kVA, 220/127 V ou 380/220 V e fator de potência de 0,8 indutivo, completo, inclusive painel e conjunto de baterias</v>
          </cell>
          <cell r="C1601" t="str">
            <v>un</v>
          </cell>
          <cell r="D1601">
            <v>75595.100000000006</v>
          </cell>
          <cell r="E1601">
            <v>891.68000000000006</v>
          </cell>
          <cell r="F1601">
            <v>76486.78</v>
          </cell>
        </row>
        <row r="1602">
          <cell r="A1602" t="str">
            <v>360829</v>
          </cell>
          <cell r="B1602" t="str">
            <v>Grupo gerador com potência de 563/513 kVA, 220/127 V ou 380/220V, completo, inclusive conjunto de baterias</v>
          </cell>
          <cell r="C1602" t="str">
            <v>un</v>
          </cell>
          <cell r="D1602">
            <v>182200</v>
          </cell>
          <cell r="E1602">
            <v>987.07</v>
          </cell>
          <cell r="F1602">
            <v>183187.07</v>
          </cell>
        </row>
        <row r="1603">
          <cell r="A1603" t="str">
            <v>360835</v>
          </cell>
          <cell r="B1603" t="str">
            <v>Grupo gerador carenado, potência de 150/120 kVA, tensão de saída 220/127 V, fator de potência de 0,8 indutivo, conjunto de baterias - completo</v>
          </cell>
          <cell r="C1603" t="str">
            <v>cj</v>
          </cell>
          <cell r="D1603">
            <v>60194.75</v>
          </cell>
          <cell r="E1603">
            <v>476.95</v>
          </cell>
          <cell r="F1603">
            <v>60671.700000000004</v>
          </cell>
        </row>
        <row r="1604">
          <cell r="A1604" t="str">
            <v>360902</v>
          </cell>
          <cell r="B1604" t="str">
            <v>Transformador de potência trifásico de 225 kVA, classe 15 kV, a óleo</v>
          </cell>
          <cell r="C1604" t="str">
            <v>un</v>
          </cell>
          <cell r="D1604">
            <v>12702.89</v>
          </cell>
          <cell r="E1604">
            <v>476.95</v>
          </cell>
          <cell r="F1604">
            <v>13179.84</v>
          </cell>
        </row>
        <row r="1605">
          <cell r="A1605" t="str">
            <v>360903</v>
          </cell>
          <cell r="B1605" t="str">
            <v>Transformador de potência trifásico de 75 kVA, classe 1,2 kV, a seco</v>
          </cell>
          <cell r="C1605" t="str">
            <v>un</v>
          </cell>
          <cell r="D1605">
            <v>8743.56</v>
          </cell>
          <cell r="E1605">
            <v>190.78</v>
          </cell>
          <cell r="F1605">
            <v>8934.34</v>
          </cell>
        </row>
        <row r="1606">
          <cell r="A1606" t="str">
            <v>360905</v>
          </cell>
          <cell r="B1606" t="str">
            <v>Transformador de potência trifásico de 150 kVA, classe 15 kV, a óleo</v>
          </cell>
          <cell r="C1606" t="str">
            <v>un</v>
          </cell>
          <cell r="D1606">
            <v>8936</v>
          </cell>
          <cell r="E1606">
            <v>476.95</v>
          </cell>
          <cell r="F1606">
            <v>9412.9500000000007</v>
          </cell>
        </row>
        <row r="1607">
          <cell r="A1607" t="str">
            <v>360906</v>
          </cell>
          <cell r="B1607" t="str">
            <v>Transformador de potência trifásico de 500 kVA, classe 15 kV, a seco</v>
          </cell>
          <cell r="C1607" t="str">
            <v>un</v>
          </cell>
          <cell r="D1607">
            <v>38132.15</v>
          </cell>
          <cell r="E1607">
            <v>763.12</v>
          </cell>
          <cell r="F1607">
            <v>38895.269999999997</v>
          </cell>
        </row>
        <row r="1608">
          <cell r="A1608" t="str">
            <v>360907</v>
          </cell>
          <cell r="B1608" t="str">
            <v>Transformador de potência trifásico de 1000 kVA, classe 15 kV, a seco com cabine</v>
          </cell>
          <cell r="C1608" t="str">
            <v>un</v>
          </cell>
          <cell r="D1608">
            <v>64793.919999999998</v>
          </cell>
          <cell r="E1608">
            <v>763.12</v>
          </cell>
          <cell r="F1608">
            <v>65557.039999999994</v>
          </cell>
        </row>
        <row r="1609">
          <cell r="A1609" t="str">
            <v>360910</v>
          </cell>
          <cell r="B1609" t="str">
            <v>Transformador de potência trifásico de 5 kVA, classe 0,6 kV, a seco com cabine</v>
          </cell>
          <cell r="C1609" t="str">
            <v>un</v>
          </cell>
          <cell r="D1609">
            <v>1659.72</v>
          </cell>
          <cell r="E1609">
            <v>190.78</v>
          </cell>
          <cell r="F1609">
            <v>1850.5</v>
          </cell>
        </row>
        <row r="1610">
          <cell r="A1610" t="str">
            <v>360911</v>
          </cell>
          <cell r="B1610" t="str">
            <v>Transformador de potência trifásico de 7,5 kVA, classe 0,6 kV, a seco com cabine</v>
          </cell>
          <cell r="C1610" t="str">
            <v>un</v>
          </cell>
          <cell r="D1610">
            <v>1961.47</v>
          </cell>
          <cell r="E1610">
            <v>190.78</v>
          </cell>
          <cell r="F1610">
            <v>2152.25</v>
          </cell>
        </row>
        <row r="1611">
          <cell r="A1611" t="str">
            <v>360913</v>
          </cell>
          <cell r="B1611" t="str">
            <v>Transformador de potência trifásico de 15 kVA, classe 1,2 kV, a seco com cabine</v>
          </cell>
          <cell r="C1611" t="str">
            <v>un</v>
          </cell>
          <cell r="D1611">
            <v>4376.1400000000003</v>
          </cell>
          <cell r="E1611">
            <v>190.78</v>
          </cell>
          <cell r="F1611">
            <v>4566.92</v>
          </cell>
        </row>
        <row r="1612">
          <cell r="A1612" t="str">
            <v>360915</v>
          </cell>
          <cell r="B1612" t="str">
            <v>Transformador de potência trifásico de 75 kVA, classe 15 kV, a óleo</v>
          </cell>
          <cell r="C1612" t="str">
            <v>un</v>
          </cell>
          <cell r="D1612">
            <v>5830.93</v>
          </cell>
          <cell r="E1612">
            <v>476.95</v>
          </cell>
          <cell r="F1612">
            <v>6307.88</v>
          </cell>
        </row>
        <row r="1613">
          <cell r="A1613" t="str">
            <v>360916</v>
          </cell>
          <cell r="B1613" t="str">
            <v>Transformador de potência trifásico de 225 kVA, classe 23 kV, a óleo</v>
          </cell>
          <cell r="C1613" t="str">
            <v>un</v>
          </cell>
          <cell r="D1613">
            <v>13501.48</v>
          </cell>
          <cell r="E1613">
            <v>476.95</v>
          </cell>
          <cell r="F1613">
            <v>13978.43</v>
          </cell>
        </row>
        <row r="1614">
          <cell r="A1614" t="str">
            <v>360917</v>
          </cell>
          <cell r="B1614" t="str">
            <v>Transformador de potência trifásico de 300 kVA, classe 15 kV, a óleo</v>
          </cell>
          <cell r="C1614" t="str">
            <v>un</v>
          </cell>
          <cell r="D1614">
            <v>14626.2</v>
          </cell>
          <cell r="E1614">
            <v>476.95</v>
          </cell>
          <cell r="F1614">
            <v>15103.15</v>
          </cell>
        </row>
        <row r="1615">
          <cell r="A1615" t="str">
            <v>360918</v>
          </cell>
          <cell r="B1615" t="str">
            <v>Transformador de potência trifásico de 112,5 kVA, classe 15 kV, a óleo</v>
          </cell>
          <cell r="C1615" t="str">
            <v>un</v>
          </cell>
          <cell r="D1615">
            <v>7209.58</v>
          </cell>
          <cell r="E1615">
            <v>476.95</v>
          </cell>
          <cell r="F1615">
            <v>7686.53</v>
          </cell>
        </row>
        <row r="1616">
          <cell r="A1616" t="str">
            <v>360922</v>
          </cell>
          <cell r="B1616" t="str">
            <v>Transformador de potência trifásico de 500 kVA, classe 15 kV, a seco com cabine</v>
          </cell>
          <cell r="C1616" t="str">
            <v>un</v>
          </cell>
          <cell r="D1616">
            <v>47372.97</v>
          </cell>
          <cell r="E1616">
            <v>763.12</v>
          </cell>
          <cell r="F1616">
            <v>48136.090000000004</v>
          </cell>
        </row>
        <row r="1617">
          <cell r="A1617" t="str">
            <v>360923</v>
          </cell>
          <cell r="B1617" t="str">
            <v>Transformador de potência trifásico de 30 kVA, classe 1,2 KV, a seco com cabine</v>
          </cell>
          <cell r="C1617" t="str">
            <v>un</v>
          </cell>
          <cell r="D1617">
            <v>5858.29</v>
          </cell>
          <cell r="E1617">
            <v>190.78</v>
          </cell>
          <cell r="F1617">
            <v>6049.07</v>
          </cell>
        </row>
        <row r="1618">
          <cell r="A1618" t="str">
            <v>360925</v>
          </cell>
          <cell r="B1618" t="str">
            <v>Transformador de potência trifásico de 500 kVA, classe 15 kV, a óleo</v>
          </cell>
          <cell r="C1618" t="str">
            <v>un</v>
          </cell>
          <cell r="D1618">
            <v>24069.040000000001</v>
          </cell>
          <cell r="E1618">
            <v>763.12</v>
          </cell>
          <cell r="F1618">
            <v>24832.16</v>
          </cell>
        </row>
        <row r="1619">
          <cell r="A1619" t="str">
            <v>360930</v>
          </cell>
          <cell r="B1619" t="str">
            <v>Transformador de potência trifásico de 750 kVA, classe 15 kV, a óleo</v>
          </cell>
          <cell r="C1619" t="str">
            <v>un</v>
          </cell>
          <cell r="D1619">
            <v>32178.55</v>
          </cell>
          <cell r="E1619">
            <v>763.12</v>
          </cell>
          <cell r="F1619">
            <v>32941.67</v>
          </cell>
        </row>
        <row r="1620">
          <cell r="A1620" t="str">
            <v>360936</v>
          </cell>
          <cell r="B1620" t="str">
            <v>Transformador de potência trifásico de 750 kVA, classe 15 kV, a seco</v>
          </cell>
          <cell r="C1620" t="str">
            <v>un</v>
          </cell>
          <cell r="D1620">
            <v>58924.54</v>
          </cell>
          <cell r="E1620">
            <v>763.12</v>
          </cell>
          <cell r="F1620">
            <v>59687.66</v>
          </cell>
        </row>
        <row r="1621">
          <cell r="A1621" t="str">
            <v>360937</v>
          </cell>
          <cell r="B1621" t="str">
            <v>Transformador de potência trifásico de 300 kVA, classe 15 kV, a seco</v>
          </cell>
          <cell r="C1621" t="str">
            <v>un</v>
          </cell>
          <cell r="D1621">
            <v>36950.019999999997</v>
          </cell>
          <cell r="E1621">
            <v>476.95</v>
          </cell>
          <cell r="F1621">
            <v>37426.97</v>
          </cell>
        </row>
        <row r="1622">
          <cell r="A1622" t="str">
            <v>360941</v>
          </cell>
          <cell r="B1622" t="str">
            <v>Transformador de potência trifásico de 45 kVA, classe 15 kV, a seco</v>
          </cell>
          <cell r="C1622" t="str">
            <v>un</v>
          </cell>
          <cell r="D1622">
            <v>9970</v>
          </cell>
          <cell r="E1622">
            <v>476.95</v>
          </cell>
          <cell r="F1622">
            <v>10446.950000000001</v>
          </cell>
        </row>
        <row r="1623">
          <cell r="A1623" t="str">
            <v>360948</v>
          </cell>
          <cell r="B1623" t="str">
            <v>Transformador trifásico a seco de 112,5 kVA, encapsulado em resina epóxi sob vácuo</v>
          </cell>
          <cell r="C1623" t="str">
            <v>un</v>
          </cell>
          <cell r="D1623">
            <v>15007.98</v>
          </cell>
          <cell r="E1623">
            <v>476.95</v>
          </cell>
          <cell r="F1623">
            <v>15484.93</v>
          </cell>
        </row>
        <row r="1624">
          <cell r="A1624" t="str">
            <v>360949</v>
          </cell>
          <cell r="B1624" t="str">
            <v>Transformador trifásico a seco de 150 kVA, encapsulado em resina epóxi sob vácuo</v>
          </cell>
          <cell r="C1624" t="str">
            <v>un</v>
          </cell>
          <cell r="D1624">
            <v>17501.39</v>
          </cell>
          <cell r="E1624">
            <v>476.95</v>
          </cell>
          <cell r="F1624">
            <v>17978.34</v>
          </cell>
        </row>
        <row r="1625">
          <cell r="A1625" t="str">
            <v>360967</v>
          </cell>
          <cell r="B1625" t="str">
            <v>Transformador de potência trifásico 45kVA, classe 24,2kV, encapsulado a vácuo em resina epóxi</v>
          </cell>
          <cell r="C1625" t="str">
            <v>un</v>
          </cell>
          <cell r="D1625">
            <v>18693.669999999998</v>
          </cell>
          <cell r="E1625">
            <v>190.78</v>
          </cell>
          <cell r="F1625">
            <v>18884.45</v>
          </cell>
        </row>
        <row r="1626">
          <cell r="A1626" t="str">
            <v>360968</v>
          </cell>
          <cell r="B1626" t="str">
            <v>Transformador de potência trifásico 750kVA, classe 24,2kV, encapsulado a vácuo em resina epóxi</v>
          </cell>
          <cell r="C1626" t="str">
            <v>un</v>
          </cell>
          <cell r="D1626">
            <v>51760</v>
          </cell>
          <cell r="E1626">
            <v>763.12</v>
          </cell>
          <cell r="F1626">
            <v>52523.12</v>
          </cell>
        </row>
        <row r="1627">
          <cell r="A1627" t="str">
            <v>360969</v>
          </cell>
          <cell r="B1627" t="str">
            <v>Transformador de potência trifásico de 300 kVA, classe 25kV, a óleo</v>
          </cell>
          <cell r="C1627" t="str">
            <v>un</v>
          </cell>
          <cell r="D1627">
            <v>13490</v>
          </cell>
          <cell r="E1627">
            <v>476.95</v>
          </cell>
          <cell r="F1627">
            <v>13966.95</v>
          </cell>
        </row>
        <row r="1628">
          <cell r="A1628" t="str">
            <v>360970</v>
          </cell>
          <cell r="B1628" t="str">
            <v>Transformador de potência trifásico de 500 kVA, classe 25kV, encapsulado a vácuo em resina epóxi</v>
          </cell>
          <cell r="C1628" t="str">
            <v>un</v>
          </cell>
          <cell r="D1628">
            <v>38833.33</v>
          </cell>
          <cell r="E1628">
            <v>763.12</v>
          </cell>
          <cell r="F1628">
            <v>39596.449999999997</v>
          </cell>
        </row>
        <row r="1629">
          <cell r="A1629" t="str">
            <v>362001</v>
          </cell>
          <cell r="B1629" t="str">
            <v>Vergalhão de cobre eletrolítico, diâmetro de 3/8´</v>
          </cell>
          <cell r="C1629" t="str">
            <v>m</v>
          </cell>
          <cell r="D1629">
            <v>22.88</v>
          </cell>
          <cell r="E1629">
            <v>9.1</v>
          </cell>
          <cell r="F1629">
            <v>31.98</v>
          </cell>
        </row>
        <row r="1630">
          <cell r="A1630" t="str">
            <v>362003</v>
          </cell>
          <cell r="B1630" t="str">
            <v>União angular para vergalhão, diâmetro de 3/8´</v>
          </cell>
          <cell r="C1630" t="str">
            <v>un</v>
          </cell>
          <cell r="D1630">
            <v>16.87</v>
          </cell>
          <cell r="E1630">
            <v>4.55</v>
          </cell>
          <cell r="F1630">
            <v>21.42</v>
          </cell>
        </row>
        <row r="1631">
          <cell r="A1631" t="str">
            <v>362004</v>
          </cell>
          <cell r="B1631" t="str">
            <v>Bobina mínima para disjuntor (a óleo)</v>
          </cell>
          <cell r="C1631" t="str">
            <v>un</v>
          </cell>
          <cell r="D1631">
            <v>828.57</v>
          </cell>
          <cell r="E1631">
            <v>31.11</v>
          </cell>
          <cell r="F1631">
            <v>859.68000000000006</v>
          </cell>
        </row>
        <row r="1632">
          <cell r="A1632" t="str">
            <v>362005</v>
          </cell>
          <cell r="B1632" t="str">
            <v>Terminal para vergalhão, diâmetro de 3/8´</v>
          </cell>
          <cell r="C1632" t="str">
            <v>un</v>
          </cell>
          <cell r="D1632">
            <v>9.18</v>
          </cell>
          <cell r="E1632">
            <v>4.55</v>
          </cell>
          <cell r="F1632">
            <v>13.73</v>
          </cell>
        </row>
        <row r="1633">
          <cell r="A1633" t="str">
            <v>362006</v>
          </cell>
          <cell r="B1633" t="str">
            <v>Braçadeira para fixação de eletroduto, até 4´</v>
          </cell>
          <cell r="C1633" t="str">
            <v>un</v>
          </cell>
          <cell r="D1633">
            <v>1.32</v>
          </cell>
          <cell r="E1633">
            <v>3.41</v>
          </cell>
          <cell r="F1633">
            <v>4.7300000000000004</v>
          </cell>
        </row>
        <row r="1634">
          <cell r="A1634" t="str">
            <v>362007</v>
          </cell>
          <cell r="B1634" t="str">
            <v>Prensa vergalhão ´T´, diâmetro de 3/8´</v>
          </cell>
          <cell r="C1634" t="str">
            <v>un</v>
          </cell>
          <cell r="D1634">
            <v>8.24</v>
          </cell>
          <cell r="E1634">
            <v>4.55</v>
          </cell>
          <cell r="F1634">
            <v>12.790000000000001</v>
          </cell>
        </row>
        <row r="1635">
          <cell r="A1635" t="str">
            <v>362009</v>
          </cell>
          <cell r="B1635" t="str">
            <v>Vara para manobra em cabine em fibra de vidro, para tensão até 36 kV</v>
          </cell>
          <cell r="C1635" t="str">
            <v>un</v>
          </cell>
          <cell r="D1635">
            <v>255.97</v>
          </cell>
          <cell r="E1635">
            <v>0.47000000000000003</v>
          </cell>
          <cell r="F1635">
            <v>256.44</v>
          </cell>
        </row>
        <row r="1636">
          <cell r="A1636" t="str">
            <v>362010</v>
          </cell>
          <cell r="B1636" t="str">
            <v>Bucha para passagem interna/externa com isolação para 15 kV</v>
          </cell>
          <cell r="C1636" t="str">
            <v>un</v>
          </cell>
          <cell r="D1636">
            <v>177.23</v>
          </cell>
          <cell r="E1636">
            <v>11.370000000000001</v>
          </cell>
          <cell r="F1636">
            <v>188.6</v>
          </cell>
        </row>
        <row r="1637">
          <cell r="A1637" t="str">
            <v>362012</v>
          </cell>
          <cell r="B1637" t="str">
            <v>Chapa de ferro de 1,50 x 0,50 m para bucha de passagem</v>
          </cell>
          <cell r="C1637" t="str">
            <v>un</v>
          </cell>
          <cell r="D1637">
            <v>79.22</v>
          </cell>
          <cell r="E1637">
            <v>11.370000000000001</v>
          </cell>
          <cell r="F1637">
            <v>90.59</v>
          </cell>
        </row>
        <row r="1638">
          <cell r="A1638" t="str">
            <v>362014</v>
          </cell>
          <cell r="B1638" t="str">
            <v>Cruzeta de madeira de 2400 mm</v>
          </cell>
          <cell r="C1638" t="str">
            <v>un</v>
          </cell>
          <cell r="D1638">
            <v>94.17</v>
          </cell>
          <cell r="E1638">
            <v>64.28</v>
          </cell>
          <cell r="F1638">
            <v>158.44999999999999</v>
          </cell>
        </row>
        <row r="1639">
          <cell r="A1639" t="str">
            <v>362015</v>
          </cell>
          <cell r="B1639" t="str">
            <v>Cruzeta de madeira de 90 x 115 x 3500 mm</v>
          </cell>
          <cell r="C1639" t="str">
            <v>un</v>
          </cell>
          <cell r="D1639">
            <v>125.24000000000001</v>
          </cell>
          <cell r="E1639">
            <v>64.28</v>
          </cell>
          <cell r="F1639">
            <v>189.52</v>
          </cell>
        </row>
        <row r="1640">
          <cell r="A1640" t="str">
            <v>362018</v>
          </cell>
          <cell r="B1640" t="str">
            <v>Luva isolante de borracha, acima de 10 até 20 kV</v>
          </cell>
          <cell r="C1640" t="str">
            <v>par</v>
          </cell>
          <cell r="D1640">
            <v>498.64</v>
          </cell>
          <cell r="E1640">
            <v>0.47000000000000003</v>
          </cell>
          <cell r="F1640">
            <v>499.11</v>
          </cell>
        </row>
        <row r="1641">
          <cell r="A1641" t="str">
            <v>362019</v>
          </cell>
          <cell r="B1641" t="str">
            <v>Luva isolante de borracha, acima de 20 até 30 kV</v>
          </cell>
          <cell r="C1641" t="str">
            <v>par</v>
          </cell>
          <cell r="D1641">
            <v>1173.56</v>
          </cell>
          <cell r="E1641">
            <v>0.47000000000000003</v>
          </cell>
          <cell r="F1641">
            <v>1174.03</v>
          </cell>
        </row>
        <row r="1642">
          <cell r="A1642" t="str">
            <v>362020</v>
          </cell>
          <cell r="B1642" t="str">
            <v>Mão francesa de 700 mm</v>
          </cell>
          <cell r="C1642" t="str">
            <v>un</v>
          </cell>
          <cell r="D1642">
            <v>11.83</v>
          </cell>
          <cell r="E1642">
            <v>22.740000000000002</v>
          </cell>
          <cell r="F1642">
            <v>34.57</v>
          </cell>
        </row>
        <row r="1643">
          <cell r="A1643" t="str">
            <v>362021</v>
          </cell>
          <cell r="B1643" t="str">
            <v>Luva isolante de borracha, até 10 kV</v>
          </cell>
          <cell r="C1643" t="str">
            <v>par</v>
          </cell>
          <cell r="D1643">
            <v>353.34000000000003</v>
          </cell>
          <cell r="E1643">
            <v>0.47000000000000003</v>
          </cell>
          <cell r="F1643">
            <v>353.81</v>
          </cell>
        </row>
        <row r="1644">
          <cell r="A1644" t="str">
            <v>362022</v>
          </cell>
          <cell r="B1644" t="str">
            <v>Mudança de tap do transformador</v>
          </cell>
          <cell r="C1644" t="str">
            <v>un</v>
          </cell>
          <cell r="D1644">
            <v>0</v>
          </cell>
          <cell r="E1644">
            <v>128.56</v>
          </cell>
          <cell r="F1644">
            <v>128.56</v>
          </cell>
        </row>
        <row r="1645">
          <cell r="A1645" t="str">
            <v>362023</v>
          </cell>
          <cell r="B1645" t="str">
            <v>Luva isolante de borracha, acima de 30 até 40 kV</v>
          </cell>
          <cell r="C1645" t="str">
            <v>par</v>
          </cell>
          <cell r="D1645">
            <v>1174.53</v>
          </cell>
          <cell r="E1645">
            <v>0.47000000000000003</v>
          </cell>
          <cell r="F1645">
            <v>1175</v>
          </cell>
        </row>
        <row r="1646">
          <cell r="A1646" t="str">
            <v>362024</v>
          </cell>
          <cell r="B1646" t="str">
            <v>Óleo para disjuntor</v>
          </cell>
          <cell r="C1646" t="str">
            <v>l</v>
          </cell>
          <cell r="D1646">
            <v>9.26</v>
          </cell>
          <cell r="E1646">
            <v>0.38</v>
          </cell>
          <cell r="F1646">
            <v>9.64</v>
          </cell>
        </row>
        <row r="1647">
          <cell r="A1647" t="str">
            <v>362026</v>
          </cell>
          <cell r="B1647" t="str">
            <v>Óleo para transformador</v>
          </cell>
          <cell r="C1647" t="str">
            <v>l</v>
          </cell>
          <cell r="D1647">
            <v>9.26</v>
          </cell>
          <cell r="E1647">
            <v>0.56000000000000005</v>
          </cell>
          <cell r="F1647">
            <v>9.82</v>
          </cell>
        </row>
        <row r="1648">
          <cell r="A1648" t="str">
            <v>362028</v>
          </cell>
          <cell r="B1648" t="str">
            <v>Placa de advertência ´Perigo Alta Tensão´ em cabine primária, nas dimensões 400 x 300 mm, chapa 18</v>
          </cell>
          <cell r="C1648" t="str">
            <v>un</v>
          </cell>
          <cell r="D1648">
            <v>48.6</v>
          </cell>
          <cell r="E1648">
            <v>4.7</v>
          </cell>
          <cell r="F1648">
            <v>53.300000000000004</v>
          </cell>
        </row>
        <row r="1649">
          <cell r="A1649" t="str">
            <v>362033</v>
          </cell>
          <cell r="B1649" t="str">
            <v>Luva de couro para proteção de luva isolante</v>
          </cell>
          <cell r="C1649" t="str">
            <v>par</v>
          </cell>
          <cell r="D1649">
            <v>23.740000000000002</v>
          </cell>
          <cell r="E1649">
            <v>0.47000000000000003</v>
          </cell>
          <cell r="F1649">
            <v>24.21</v>
          </cell>
        </row>
        <row r="1650">
          <cell r="A1650" t="str">
            <v>362034</v>
          </cell>
          <cell r="B1650" t="str">
            <v>Sela para cruzeta de madeira</v>
          </cell>
          <cell r="C1650" t="str">
            <v>un</v>
          </cell>
          <cell r="D1650">
            <v>6.8500000000000005</v>
          </cell>
          <cell r="E1650">
            <v>32.14</v>
          </cell>
          <cell r="F1650">
            <v>38.99</v>
          </cell>
        </row>
        <row r="1651">
          <cell r="A1651" t="str">
            <v>362035</v>
          </cell>
          <cell r="B1651" t="str">
            <v>Caixa porta luvas em madeira, com tampa</v>
          </cell>
          <cell r="C1651" t="str">
            <v>un</v>
          </cell>
          <cell r="D1651">
            <v>25.71</v>
          </cell>
          <cell r="E1651">
            <v>0.47000000000000003</v>
          </cell>
          <cell r="F1651">
            <v>26.18</v>
          </cell>
        </row>
        <row r="1652">
          <cell r="A1652" t="str">
            <v>362036</v>
          </cell>
          <cell r="B1652" t="str">
            <v>Suporte de transformador em poste ou estaleiro</v>
          </cell>
          <cell r="C1652" t="str">
            <v>un</v>
          </cell>
          <cell r="D1652">
            <v>66.12</v>
          </cell>
          <cell r="E1652">
            <v>64.28</v>
          </cell>
          <cell r="F1652">
            <v>130.4</v>
          </cell>
        </row>
        <row r="1653">
          <cell r="A1653" t="str">
            <v>362037</v>
          </cell>
          <cell r="B1653" t="str">
            <v>Caixa inviolável para secundário do transformador</v>
          </cell>
          <cell r="C1653" t="str">
            <v>un</v>
          </cell>
          <cell r="D1653">
            <v>152.75</v>
          </cell>
          <cell r="E1653">
            <v>4.55</v>
          </cell>
          <cell r="F1653">
            <v>157.30000000000001</v>
          </cell>
        </row>
        <row r="1654">
          <cell r="A1654" t="str">
            <v>362039</v>
          </cell>
          <cell r="B1654" t="str">
            <v>Estrado de borracha de 100 x 100 cm, isolante até 68 kV</v>
          </cell>
          <cell r="C1654" t="str">
            <v>un</v>
          </cell>
          <cell r="D1654">
            <v>256.10000000000002</v>
          </cell>
          <cell r="E1654">
            <v>0.47000000000000003</v>
          </cell>
          <cell r="F1654">
            <v>256.57</v>
          </cell>
        </row>
        <row r="1655">
          <cell r="A1655" t="str">
            <v>362054</v>
          </cell>
          <cell r="B1655" t="str">
            <v>Cruzeta metálica de 2400 mm, para fixação de mufla ou para-raios</v>
          </cell>
          <cell r="C1655" t="str">
            <v>un</v>
          </cell>
          <cell r="D1655">
            <v>284.94</v>
          </cell>
          <cell r="E1655">
            <v>64.28</v>
          </cell>
          <cell r="F1655">
            <v>349.22</v>
          </cell>
        </row>
        <row r="1656">
          <cell r="A1656" t="str">
            <v>370102</v>
          </cell>
          <cell r="B1656" t="str">
            <v>Quadro Telebrás de embutir de 200 x 200 x 120 mm</v>
          </cell>
          <cell r="C1656" t="str">
            <v>un</v>
          </cell>
          <cell r="D1656">
            <v>30.69</v>
          </cell>
          <cell r="E1656">
            <v>39.92</v>
          </cell>
          <cell r="F1656">
            <v>70.61</v>
          </cell>
        </row>
        <row r="1657">
          <cell r="A1657" t="str">
            <v>370108</v>
          </cell>
          <cell r="B1657" t="str">
            <v>Quadro Telebrás de embutir de 400 x 400 x 120 mm</v>
          </cell>
          <cell r="C1657" t="str">
            <v>un</v>
          </cell>
          <cell r="D1657">
            <v>63.34</v>
          </cell>
          <cell r="E1657">
            <v>55.58</v>
          </cell>
          <cell r="F1657">
            <v>118.92</v>
          </cell>
        </row>
        <row r="1658">
          <cell r="A1658" t="str">
            <v>370112</v>
          </cell>
          <cell r="B1658" t="str">
            <v>Quadro Telebrás de embutir de 600 x 600 x 120 mm</v>
          </cell>
          <cell r="C1658" t="str">
            <v>un</v>
          </cell>
          <cell r="D1658">
            <v>112.96000000000001</v>
          </cell>
          <cell r="E1658">
            <v>71.239999999999995</v>
          </cell>
          <cell r="F1658">
            <v>184.20000000000002</v>
          </cell>
        </row>
        <row r="1659">
          <cell r="A1659" t="str">
            <v>370116</v>
          </cell>
          <cell r="B1659" t="str">
            <v>Quadro Telebrás de embutir de 800 x 800 x 120 mm</v>
          </cell>
          <cell r="C1659" t="str">
            <v>un</v>
          </cell>
          <cell r="D1659">
            <v>180.73</v>
          </cell>
          <cell r="E1659">
            <v>88.23</v>
          </cell>
          <cell r="F1659">
            <v>268.95999999999998</v>
          </cell>
        </row>
        <row r="1660">
          <cell r="A1660" t="str">
            <v>370122</v>
          </cell>
          <cell r="B1660" t="str">
            <v>Quadro Telebrás de embutir de 1200 x 1200 x 120 mm</v>
          </cell>
          <cell r="C1660" t="str">
            <v>un</v>
          </cell>
          <cell r="D1660">
            <v>373.66</v>
          </cell>
          <cell r="E1660">
            <v>118.24000000000001</v>
          </cell>
          <cell r="F1660">
            <v>491.90000000000003</v>
          </cell>
        </row>
        <row r="1661">
          <cell r="A1661" t="str">
            <v>370202</v>
          </cell>
          <cell r="B1661" t="str">
            <v>Quadro Telebrás de sobrepor de 200 x 200 x 120 mm</v>
          </cell>
          <cell r="C1661" t="str">
            <v>un</v>
          </cell>
          <cell r="D1661">
            <v>30.52</v>
          </cell>
          <cell r="E1661">
            <v>34.11</v>
          </cell>
          <cell r="F1661">
            <v>64.63</v>
          </cell>
        </row>
        <row r="1662">
          <cell r="A1662" t="str">
            <v>370206</v>
          </cell>
          <cell r="B1662" t="str">
            <v>Quadro Telebrás de sobrepor de 400 x 400 x 120 mm</v>
          </cell>
          <cell r="C1662" t="str">
            <v>un</v>
          </cell>
          <cell r="D1662">
            <v>66.25</v>
          </cell>
          <cell r="E1662">
            <v>45.480000000000004</v>
          </cell>
          <cell r="F1662">
            <v>111.73</v>
          </cell>
        </row>
        <row r="1663">
          <cell r="A1663" t="str">
            <v>370210</v>
          </cell>
          <cell r="B1663" t="str">
            <v>Quadro Telebrás de sobrepor de 600 x 600 x 120 mm</v>
          </cell>
          <cell r="C1663" t="str">
            <v>un</v>
          </cell>
          <cell r="D1663">
            <v>133.77000000000001</v>
          </cell>
          <cell r="E1663">
            <v>56.85</v>
          </cell>
          <cell r="F1663">
            <v>190.62</v>
          </cell>
        </row>
        <row r="1664">
          <cell r="A1664" t="str">
            <v>370214</v>
          </cell>
          <cell r="B1664" t="str">
            <v>Quadro Telebrás de sobrepor de 800 x 800 x 120 mm</v>
          </cell>
          <cell r="C1664" t="str">
            <v>un</v>
          </cell>
          <cell r="D1664">
            <v>208.29</v>
          </cell>
          <cell r="E1664">
            <v>68.22</v>
          </cell>
          <cell r="F1664">
            <v>276.51</v>
          </cell>
        </row>
        <row r="1665">
          <cell r="A1665" t="str">
            <v>370320</v>
          </cell>
          <cell r="B1665" t="str">
            <v>Quadro de distribuição universal de embutir, para disjuntores 16 DIN / 12 Bolt-on - 150 A - sem componentes</v>
          </cell>
          <cell r="C1665" t="str">
            <v>un</v>
          </cell>
          <cell r="D1665">
            <v>164.3</v>
          </cell>
          <cell r="E1665">
            <v>69</v>
          </cell>
          <cell r="F1665">
            <v>233.3</v>
          </cell>
        </row>
        <row r="1666">
          <cell r="A1666" t="str">
            <v>370321</v>
          </cell>
          <cell r="B1666" t="str">
            <v>Quadro de distribuição universal de embutir, para disjuntores 24 DIN / 18 Bolt-on - 150 A - sem componentes</v>
          </cell>
          <cell r="C1666" t="str">
            <v>un</v>
          </cell>
          <cell r="D1666">
            <v>199.13</v>
          </cell>
          <cell r="E1666">
            <v>69</v>
          </cell>
          <cell r="F1666">
            <v>268.13</v>
          </cell>
        </row>
        <row r="1667">
          <cell r="A1667" t="str">
            <v>370322</v>
          </cell>
          <cell r="B1667" t="str">
            <v>Quadro de distribuição universal de embutir, para disjuntores 34 DIN / 24 Bolt-on - 150 A - sem componentes</v>
          </cell>
          <cell r="C1667" t="str">
            <v>un</v>
          </cell>
          <cell r="D1667">
            <v>231.31</v>
          </cell>
          <cell r="E1667">
            <v>86.25</v>
          </cell>
          <cell r="F1667">
            <v>317.56</v>
          </cell>
        </row>
        <row r="1668">
          <cell r="A1668" t="str">
            <v>370323</v>
          </cell>
          <cell r="B1668" t="str">
            <v>Quadro de distribuição universal de embutir, para disjuntores 44 DIN / 32 Bolt-on - 150 A - sem componentes</v>
          </cell>
          <cell r="C1668" t="str">
            <v>un</v>
          </cell>
          <cell r="D1668">
            <v>251.28</v>
          </cell>
          <cell r="E1668">
            <v>86.25</v>
          </cell>
          <cell r="F1668">
            <v>337.53000000000003</v>
          </cell>
        </row>
        <row r="1669">
          <cell r="A1669" t="str">
            <v>370324</v>
          </cell>
          <cell r="B1669" t="str">
            <v>Quadro de distribuição universal de embutir, para disjuntores 56 DIN / 40 Bolt-on - 225 A - sem componentes</v>
          </cell>
          <cell r="C1669" t="str">
            <v>un</v>
          </cell>
          <cell r="D1669">
            <v>379.19</v>
          </cell>
          <cell r="E1669">
            <v>103.5</v>
          </cell>
          <cell r="F1669">
            <v>482.69</v>
          </cell>
        </row>
        <row r="1670">
          <cell r="A1670" t="str">
            <v>370325</v>
          </cell>
          <cell r="B1670" t="str">
            <v>Quadro de distribuição universal de embutir, para disjuntores 70 DIN / 50 Bolt-on - 225 A - sem componentes</v>
          </cell>
          <cell r="C1670" t="str">
            <v>un</v>
          </cell>
          <cell r="D1670">
            <v>492.87</v>
          </cell>
          <cell r="E1670">
            <v>103.5</v>
          </cell>
          <cell r="F1670">
            <v>596.37</v>
          </cell>
        </row>
        <row r="1671">
          <cell r="A1671" t="str">
            <v>370425</v>
          </cell>
          <cell r="B1671" t="str">
            <v>Quadro de distribuição universal de sobrepor, para disjuntores 16 DIN / 12 Bolt-on - 150 A - sem componentes</v>
          </cell>
          <cell r="C1671" t="str">
            <v>un</v>
          </cell>
          <cell r="D1671">
            <v>209.29</v>
          </cell>
          <cell r="E1671">
            <v>51.75</v>
          </cell>
          <cell r="F1671">
            <v>261.04000000000002</v>
          </cell>
        </row>
        <row r="1672">
          <cell r="A1672" t="str">
            <v>370426</v>
          </cell>
          <cell r="B1672" t="str">
            <v>Quadro de distribuição universal de sobrepor, para disjuntores 24 DIN / 18 Bolt-on - 150 A - sem componentes</v>
          </cell>
          <cell r="C1672" t="str">
            <v>un</v>
          </cell>
          <cell r="D1672">
            <v>258.37</v>
          </cell>
          <cell r="E1672">
            <v>51.75</v>
          </cell>
          <cell r="F1672">
            <v>310.12</v>
          </cell>
        </row>
        <row r="1673">
          <cell r="A1673" t="str">
            <v>370427</v>
          </cell>
          <cell r="B1673" t="str">
            <v>Quadro de distribuição universal de sobrepor, para disjuntores 34 DIN / 24 Bolt-on - 150 A - sem componentes</v>
          </cell>
          <cell r="C1673" t="str">
            <v>un</v>
          </cell>
          <cell r="D1673">
            <v>285.49</v>
          </cell>
          <cell r="E1673">
            <v>69</v>
          </cell>
          <cell r="F1673">
            <v>354.49</v>
          </cell>
        </row>
        <row r="1674">
          <cell r="A1674" t="str">
            <v>370428</v>
          </cell>
          <cell r="B1674" t="str">
            <v>Quadro de distribuição universal de sobrepor, para disjuntores 44 DIN / 32 Bolt-on - 150 A - sem componentes</v>
          </cell>
          <cell r="C1674" t="str">
            <v>un</v>
          </cell>
          <cell r="D1674">
            <v>320.31</v>
          </cell>
          <cell r="E1674">
            <v>69</v>
          </cell>
          <cell r="F1674">
            <v>389.31</v>
          </cell>
        </row>
        <row r="1675">
          <cell r="A1675" t="str">
            <v>370429</v>
          </cell>
          <cell r="B1675" t="str">
            <v>Quadro de distribuição universal de sobrepor, para disjuntores 56 DIN / 40 Bolt-on - 225 A - sem componentes</v>
          </cell>
          <cell r="C1675" t="str">
            <v>un</v>
          </cell>
          <cell r="D1675">
            <v>428.86</v>
          </cell>
          <cell r="E1675">
            <v>86.25</v>
          </cell>
          <cell r="F1675">
            <v>515.11</v>
          </cell>
        </row>
        <row r="1676">
          <cell r="A1676" t="str">
            <v>370430</v>
          </cell>
          <cell r="B1676" t="str">
            <v>Quadro de distribuição universal de sobrepor, para disjuntores 70 DIN / 50 Bolt-on - 225 A - sem componentes</v>
          </cell>
          <cell r="C1676" t="str">
            <v>un</v>
          </cell>
          <cell r="D1676">
            <v>612.51</v>
          </cell>
          <cell r="E1676">
            <v>86.25</v>
          </cell>
          <cell r="F1676">
            <v>698.76</v>
          </cell>
        </row>
        <row r="1677">
          <cell r="A1677" t="str">
            <v>370501</v>
          </cell>
          <cell r="B1677" t="str">
            <v>Quadro de comando completo para conjunto motor-bomba submersível de poço profundo até 6HP, 220 / 380 V</v>
          </cell>
          <cell r="C1677" t="str">
            <v>un</v>
          </cell>
          <cell r="D1677">
            <v>1426.51</v>
          </cell>
          <cell r="E1677">
            <v>66.95</v>
          </cell>
          <cell r="F1677">
            <v>1493.46</v>
          </cell>
        </row>
        <row r="1678">
          <cell r="A1678" t="str">
            <v>370502</v>
          </cell>
          <cell r="B1678" t="str">
            <v>Quadro de comando completo para conjunto motor-bomba submersível de poço profundo acima de 6 HP até 12,5 HP, 220 V</v>
          </cell>
          <cell r="C1678" t="str">
            <v>un</v>
          </cell>
          <cell r="D1678">
            <v>2341.2800000000002</v>
          </cell>
          <cell r="E1678">
            <v>66.95</v>
          </cell>
          <cell r="F1678">
            <v>2408.23</v>
          </cell>
        </row>
        <row r="1679">
          <cell r="A1679" t="str">
            <v>370503</v>
          </cell>
          <cell r="B1679" t="str">
            <v>Quadro de comando completo para conjunto motor-bomba submersível de poço profundo acima de 12,5 HP até 20 HP, 220 V</v>
          </cell>
          <cell r="C1679" t="str">
            <v>un</v>
          </cell>
          <cell r="D1679">
            <v>4458.8500000000004</v>
          </cell>
          <cell r="E1679">
            <v>66.95</v>
          </cell>
          <cell r="F1679">
            <v>4525.8</v>
          </cell>
        </row>
        <row r="1680">
          <cell r="A1680" t="str">
            <v>370504</v>
          </cell>
          <cell r="B1680" t="str">
            <v>Quadro de comando completo para conjunto motor-bomba submersível de poço profundo acima de 20 HP até 50 HP, 220 V</v>
          </cell>
          <cell r="C1680" t="str">
            <v>un</v>
          </cell>
          <cell r="D1680">
            <v>6191.63</v>
          </cell>
          <cell r="E1680">
            <v>66.95</v>
          </cell>
          <cell r="F1680">
            <v>6258.58</v>
          </cell>
        </row>
        <row r="1681">
          <cell r="A1681" t="str">
            <v>370505</v>
          </cell>
          <cell r="B1681" t="str">
            <v>Quadro de comando completo para conjunto motor-bomba submersível de poço profundo acima de 6 HP até 15 HP, 380 V</v>
          </cell>
          <cell r="C1681" t="str">
            <v>un</v>
          </cell>
          <cell r="D1681">
            <v>1441.27</v>
          </cell>
          <cell r="E1681">
            <v>66.95</v>
          </cell>
          <cell r="F1681">
            <v>1508.22</v>
          </cell>
        </row>
        <row r="1682">
          <cell r="A1682" t="str">
            <v>370506</v>
          </cell>
          <cell r="B1682" t="str">
            <v>Quadro de comando completo para conjunto motor-bomba submersível de poço profundo acima de 15 HP até 50 HP, 380 V</v>
          </cell>
          <cell r="C1682" t="str">
            <v>un</v>
          </cell>
          <cell r="D1682">
            <v>4873.95</v>
          </cell>
          <cell r="E1682">
            <v>66.95</v>
          </cell>
          <cell r="F1682">
            <v>4940.8999999999996</v>
          </cell>
        </row>
        <row r="1683">
          <cell r="A1683" t="str">
            <v>370507</v>
          </cell>
          <cell r="B1683" t="str">
            <v>Quadro de comando completo para conjunto motor-bomba submersível de poço profundo acima de 50 HP até 150 HP, 220 / 380 / 440 V</v>
          </cell>
          <cell r="C1683" t="str">
            <v>un</v>
          </cell>
          <cell r="D1683">
            <v>10921.16</v>
          </cell>
          <cell r="E1683">
            <v>100.43</v>
          </cell>
          <cell r="F1683">
            <v>11021.59</v>
          </cell>
        </row>
        <row r="1684">
          <cell r="A1684" t="str">
            <v>370508</v>
          </cell>
          <cell r="B1684" t="str">
            <v>Quadro de comando completo para conjunto motor-bomba submersível de poço profundo acima de 15 HP até 50 HP, 440 V</v>
          </cell>
          <cell r="C1684" t="str">
            <v>un</v>
          </cell>
          <cell r="D1684">
            <v>4849.24</v>
          </cell>
          <cell r="E1684">
            <v>66.95</v>
          </cell>
          <cell r="F1684">
            <v>4916.1899999999996</v>
          </cell>
        </row>
        <row r="1685">
          <cell r="A1685" t="str">
            <v>370601</v>
          </cell>
          <cell r="B1685" t="str">
            <v>Painel monobloco autoportante em chapa de aço de 2,0 mm de espessura, com proteção mínima IP 54 - sem componentes</v>
          </cell>
          <cell r="C1685" t="str">
            <v>m²</v>
          </cell>
          <cell r="D1685">
            <v>725.11</v>
          </cell>
          <cell r="E1685">
            <v>61.04</v>
          </cell>
          <cell r="F1685">
            <v>786.15</v>
          </cell>
        </row>
        <row r="1686">
          <cell r="A1686" t="str">
            <v>371001</v>
          </cell>
          <cell r="B1686" t="str">
            <v>Barramento de cobre nu</v>
          </cell>
          <cell r="C1686" t="str">
            <v>kg</v>
          </cell>
          <cell r="D1686">
            <v>39.380000000000003</v>
          </cell>
          <cell r="E1686">
            <v>4</v>
          </cell>
          <cell r="F1686">
            <v>43.38</v>
          </cell>
        </row>
        <row r="1687">
          <cell r="A1687" t="str">
            <v>371102</v>
          </cell>
          <cell r="B1687" t="str">
            <v>Base de fusível Diazed completa para 25 A</v>
          </cell>
          <cell r="C1687" t="str">
            <v>un</v>
          </cell>
          <cell r="D1687">
            <v>14.64</v>
          </cell>
          <cell r="E1687">
            <v>6.82</v>
          </cell>
          <cell r="F1687">
            <v>21.46</v>
          </cell>
        </row>
        <row r="1688">
          <cell r="A1688" t="str">
            <v>371104</v>
          </cell>
          <cell r="B1688" t="str">
            <v>Base de fusível Diazed completa para 63 A</v>
          </cell>
          <cell r="C1688" t="str">
            <v>un</v>
          </cell>
          <cell r="D1688">
            <v>19.11</v>
          </cell>
          <cell r="E1688">
            <v>11.370000000000001</v>
          </cell>
          <cell r="F1688">
            <v>30.48</v>
          </cell>
        </row>
        <row r="1689">
          <cell r="A1689" t="str">
            <v>371106</v>
          </cell>
          <cell r="B1689" t="str">
            <v>Base de fusível NH até 125 A, com fusível</v>
          </cell>
          <cell r="C1689" t="str">
            <v>un</v>
          </cell>
          <cell r="D1689">
            <v>20.52</v>
          </cell>
          <cell r="E1689">
            <v>22.740000000000002</v>
          </cell>
          <cell r="F1689">
            <v>43.26</v>
          </cell>
        </row>
        <row r="1690">
          <cell r="A1690" t="str">
            <v>371108</v>
          </cell>
          <cell r="B1690" t="str">
            <v>Base de fusível NH até 250 A, com fusível</v>
          </cell>
          <cell r="C1690" t="str">
            <v>un</v>
          </cell>
          <cell r="D1690">
            <v>63.81</v>
          </cell>
          <cell r="E1690">
            <v>22.740000000000002</v>
          </cell>
          <cell r="F1690">
            <v>86.55</v>
          </cell>
        </row>
        <row r="1691">
          <cell r="A1691" t="str">
            <v>371110</v>
          </cell>
          <cell r="B1691" t="str">
            <v>Base de fusível NH até 400 A, com fusível</v>
          </cell>
          <cell r="C1691" t="str">
            <v>un</v>
          </cell>
          <cell r="D1691">
            <v>98.86</v>
          </cell>
          <cell r="E1691">
            <v>22.740000000000002</v>
          </cell>
          <cell r="F1691">
            <v>121.60000000000001</v>
          </cell>
        </row>
        <row r="1692">
          <cell r="A1692" t="str">
            <v>371112</v>
          </cell>
          <cell r="B1692" t="str">
            <v>Base de fusível tripolar de 15 kV</v>
          </cell>
          <cell r="C1692" t="str">
            <v>un</v>
          </cell>
          <cell r="D1692">
            <v>451.46000000000004</v>
          </cell>
          <cell r="E1692">
            <v>27.29</v>
          </cell>
          <cell r="F1692">
            <v>478.75</v>
          </cell>
        </row>
        <row r="1693">
          <cell r="A1693" t="str">
            <v>371113</v>
          </cell>
          <cell r="B1693" t="str">
            <v>Base de fusível tripolar de 25 kV</v>
          </cell>
          <cell r="C1693" t="str">
            <v>un</v>
          </cell>
          <cell r="D1693">
            <v>587.5</v>
          </cell>
          <cell r="E1693">
            <v>27.29</v>
          </cell>
          <cell r="F1693">
            <v>614.79</v>
          </cell>
        </row>
        <row r="1694">
          <cell r="A1694" t="str">
            <v>371114</v>
          </cell>
          <cell r="B1694" t="str">
            <v>Base de fusível unipolar de 15 kV</v>
          </cell>
          <cell r="C1694" t="str">
            <v>un</v>
          </cell>
          <cell r="D1694">
            <v>180.68</v>
          </cell>
          <cell r="E1694">
            <v>27.29</v>
          </cell>
          <cell r="F1694">
            <v>207.97</v>
          </cell>
        </row>
        <row r="1695">
          <cell r="A1695" t="str">
            <v>371202</v>
          </cell>
          <cell r="B1695" t="str">
            <v>Fusível tipo NH 00 de 6 A até 160 A</v>
          </cell>
          <cell r="C1695" t="str">
            <v>un</v>
          </cell>
          <cell r="D1695">
            <v>8.07</v>
          </cell>
          <cell r="E1695">
            <v>4.55</v>
          </cell>
          <cell r="F1695">
            <v>12.620000000000001</v>
          </cell>
        </row>
        <row r="1696">
          <cell r="A1696" t="str">
            <v>371204</v>
          </cell>
          <cell r="B1696" t="str">
            <v>Fusível tipo NH 1 de 36 A até 250 A</v>
          </cell>
          <cell r="C1696" t="str">
            <v>un</v>
          </cell>
          <cell r="D1696">
            <v>21.55</v>
          </cell>
          <cell r="E1696">
            <v>4.55</v>
          </cell>
          <cell r="F1696">
            <v>26.1</v>
          </cell>
        </row>
        <row r="1697">
          <cell r="A1697" t="str">
            <v>371206</v>
          </cell>
          <cell r="B1697" t="str">
            <v>Fusível tipo NH 2 de 224 A até 400 A</v>
          </cell>
          <cell r="C1697" t="str">
            <v>un</v>
          </cell>
          <cell r="D1697">
            <v>35.31</v>
          </cell>
          <cell r="E1697">
            <v>4.55</v>
          </cell>
          <cell r="F1697">
            <v>39.86</v>
          </cell>
        </row>
        <row r="1698">
          <cell r="A1698" t="str">
            <v>371208</v>
          </cell>
          <cell r="B1698" t="str">
            <v>Fusível tipo NH 3 de 400 A até 630 A</v>
          </cell>
          <cell r="C1698" t="str">
            <v>un</v>
          </cell>
          <cell r="D1698">
            <v>52.79</v>
          </cell>
          <cell r="E1698">
            <v>4.55</v>
          </cell>
          <cell r="F1698">
            <v>57.34</v>
          </cell>
        </row>
        <row r="1699">
          <cell r="A1699" t="str">
            <v>371210</v>
          </cell>
          <cell r="B1699" t="str">
            <v>Fusível tipo NH 4 de 800 A até 1250 A</v>
          </cell>
          <cell r="C1699" t="str">
            <v>un</v>
          </cell>
          <cell r="D1699">
            <v>246.07</v>
          </cell>
          <cell r="E1699">
            <v>4.55</v>
          </cell>
          <cell r="F1699">
            <v>250.62</v>
          </cell>
        </row>
        <row r="1700">
          <cell r="A1700" t="str">
            <v>371212</v>
          </cell>
          <cell r="B1700" t="str">
            <v>Fusível tipo HH para 15 kV de 2,5 A até 50 A</v>
          </cell>
          <cell r="C1700" t="str">
            <v>un</v>
          </cell>
          <cell r="D1700">
            <v>175.8</v>
          </cell>
          <cell r="E1700">
            <v>4.55</v>
          </cell>
          <cell r="F1700">
            <v>180.35</v>
          </cell>
        </row>
        <row r="1701">
          <cell r="A1701" t="str">
            <v>371213</v>
          </cell>
          <cell r="B1701" t="str">
            <v>Fusível tipo HH para 25 kV de 6 A até 63 A</v>
          </cell>
          <cell r="C1701" t="str">
            <v>un</v>
          </cell>
          <cell r="D1701">
            <v>247.11</v>
          </cell>
          <cell r="E1701">
            <v>4.55</v>
          </cell>
          <cell r="F1701">
            <v>251.66</v>
          </cell>
        </row>
        <row r="1702">
          <cell r="A1702" t="str">
            <v>371214</v>
          </cell>
          <cell r="B1702" t="str">
            <v>Fusível tipo HH para 15 kV de 60 A até 100 A</v>
          </cell>
          <cell r="C1702" t="str">
            <v>un</v>
          </cell>
          <cell r="D1702">
            <v>266.58</v>
          </cell>
          <cell r="E1702">
            <v>4.55</v>
          </cell>
          <cell r="F1702">
            <v>271.13</v>
          </cell>
        </row>
        <row r="1703">
          <cell r="A1703" t="str">
            <v>371220</v>
          </cell>
          <cell r="B1703" t="str">
            <v>Fusível diazed retardado de 2 A até 25 A</v>
          </cell>
          <cell r="C1703" t="str">
            <v>un</v>
          </cell>
          <cell r="D1703">
            <v>1.1000000000000001</v>
          </cell>
          <cell r="E1703">
            <v>4.55</v>
          </cell>
          <cell r="F1703">
            <v>5.65</v>
          </cell>
        </row>
        <row r="1704">
          <cell r="A1704" t="str">
            <v>371222</v>
          </cell>
          <cell r="B1704" t="str">
            <v>Fusível diazed retardado de 35 A até 63 A</v>
          </cell>
          <cell r="C1704" t="str">
            <v>un</v>
          </cell>
          <cell r="D1704">
            <v>1.51</v>
          </cell>
          <cell r="E1704">
            <v>4.55</v>
          </cell>
          <cell r="F1704">
            <v>6.0600000000000005</v>
          </cell>
        </row>
        <row r="1705">
          <cell r="A1705" t="str">
            <v>371230</v>
          </cell>
          <cell r="B1705" t="str">
            <v>Fusível em vidro para ´TP´ de 0,5 A</v>
          </cell>
          <cell r="C1705" t="str">
            <v>un</v>
          </cell>
          <cell r="D1705">
            <v>29.45</v>
          </cell>
          <cell r="E1705">
            <v>1.1399999999999999</v>
          </cell>
          <cell r="F1705">
            <v>30.59</v>
          </cell>
        </row>
        <row r="1706">
          <cell r="A1706" t="str">
            <v>371350</v>
          </cell>
          <cell r="B1706" t="str">
            <v>Disjuntor fixo PVO trifásico, 25 kV, 630 A x 600 MVA, 50/60 Hz, com acessórios</v>
          </cell>
          <cell r="C1706" t="str">
            <v>un</v>
          </cell>
          <cell r="D1706">
            <v>22846.19</v>
          </cell>
          <cell r="E1706">
            <v>144.12</v>
          </cell>
          <cell r="F1706">
            <v>22990.31</v>
          </cell>
        </row>
        <row r="1707">
          <cell r="A1707" t="str">
            <v>371351</v>
          </cell>
          <cell r="B1707" t="str">
            <v>Disjuntor fixo PVO trifásico, 17,5 kV, 630 A x 350 MVA, 50/60 Hz, com acessórios</v>
          </cell>
          <cell r="C1707" t="str">
            <v>un</v>
          </cell>
          <cell r="D1707">
            <v>12760.800000000001</v>
          </cell>
          <cell r="E1707">
            <v>144.12</v>
          </cell>
          <cell r="F1707">
            <v>12904.92</v>
          </cell>
        </row>
        <row r="1708">
          <cell r="A1708" t="str">
            <v>371352</v>
          </cell>
          <cell r="B1708" t="str">
            <v>Disjuntor a seco aberto trifásico, 600 V de 800 A, 50/60 Hz, com acessórios</v>
          </cell>
          <cell r="C1708" t="str">
            <v>un</v>
          </cell>
          <cell r="D1708">
            <v>12828.9</v>
          </cell>
          <cell r="E1708">
            <v>128.56</v>
          </cell>
          <cell r="F1708">
            <v>12957.460000000001</v>
          </cell>
        </row>
        <row r="1709">
          <cell r="A1709" t="str">
            <v>371353</v>
          </cell>
          <cell r="B1709" t="str">
            <v>Disjuntor fixo PVO trifásico, 15 kV, 630 A x 350 MVA, com relé de proteção de sobrecorrente e transformadores de corrente</v>
          </cell>
          <cell r="C1709" t="str">
            <v>cj</v>
          </cell>
          <cell r="D1709">
            <v>23293.15</v>
          </cell>
          <cell r="E1709">
            <v>190.53</v>
          </cell>
          <cell r="F1709">
            <v>23483.68</v>
          </cell>
        </row>
        <row r="1710">
          <cell r="A1710" t="str">
            <v>371355</v>
          </cell>
          <cell r="B1710" t="str">
            <v>Disjuntor em caixa aberta tripolar extraível, 500V de 3200A, com acessórios</v>
          </cell>
          <cell r="C1710" t="str">
            <v>un</v>
          </cell>
          <cell r="D1710">
            <v>33445.5</v>
          </cell>
          <cell r="E1710">
            <v>22.740000000000002</v>
          </cell>
          <cell r="F1710">
            <v>33468.239999999998</v>
          </cell>
        </row>
        <row r="1711">
          <cell r="A1711" t="str">
            <v>371357</v>
          </cell>
          <cell r="B1711" t="str">
            <v>Disjuntor em caixa aberta tripolar extraível, 500V de 4000A, com acessórios</v>
          </cell>
          <cell r="C1711" t="str">
            <v>un</v>
          </cell>
          <cell r="D1711">
            <v>59948.07</v>
          </cell>
          <cell r="E1711">
            <v>22.740000000000002</v>
          </cell>
          <cell r="F1711">
            <v>59970.81</v>
          </cell>
        </row>
        <row r="1712">
          <cell r="A1712" t="str">
            <v>371359</v>
          </cell>
          <cell r="B1712" t="str">
            <v>Disjuntor em caixa aberta tripolar extraível, 500V de 5000A, com acessórios</v>
          </cell>
          <cell r="C1712" t="str">
            <v>un</v>
          </cell>
          <cell r="D1712">
            <v>76626.16</v>
          </cell>
          <cell r="E1712">
            <v>22.740000000000002</v>
          </cell>
          <cell r="F1712">
            <v>76648.899999999994</v>
          </cell>
        </row>
        <row r="1713">
          <cell r="A1713" t="str">
            <v>371360</v>
          </cell>
          <cell r="B1713" t="str">
            <v>Disjuntor termomagnético, unipolar 127/220 V, corrente de 10 A até 30 A</v>
          </cell>
          <cell r="C1713" t="str">
            <v>un</v>
          </cell>
          <cell r="D1713">
            <v>6.65</v>
          </cell>
          <cell r="E1713">
            <v>6.82</v>
          </cell>
          <cell r="F1713">
            <v>13.47</v>
          </cell>
        </row>
        <row r="1714">
          <cell r="A1714" t="str">
            <v>371361</v>
          </cell>
          <cell r="B1714" t="str">
            <v>Disjuntor termomagnético, unipolar 127/220 V, corrente de 35 A até 50 A</v>
          </cell>
          <cell r="C1714" t="str">
            <v>un</v>
          </cell>
          <cell r="D1714">
            <v>10.98</v>
          </cell>
          <cell r="E1714">
            <v>6.82</v>
          </cell>
          <cell r="F1714">
            <v>17.8</v>
          </cell>
        </row>
        <row r="1715">
          <cell r="A1715" t="str">
            <v>371362</v>
          </cell>
          <cell r="B1715" t="str">
            <v>Disjuntor termomagnético, unipolar 127/220 V, corrente de 60 A até 70 A</v>
          </cell>
          <cell r="C1715" t="str">
            <v>un</v>
          </cell>
          <cell r="D1715">
            <v>16.45</v>
          </cell>
          <cell r="E1715">
            <v>6.82</v>
          </cell>
          <cell r="F1715">
            <v>23.27</v>
          </cell>
        </row>
        <row r="1716">
          <cell r="A1716" t="str">
            <v>371363</v>
          </cell>
          <cell r="B1716" t="str">
            <v>Disjuntor termomagnético, bipolar 220/380 V, corrente de 10 A até 50 A</v>
          </cell>
          <cell r="C1716" t="str">
            <v>un</v>
          </cell>
          <cell r="D1716">
            <v>37.28</v>
          </cell>
          <cell r="E1716">
            <v>13.64</v>
          </cell>
          <cell r="F1716">
            <v>50.92</v>
          </cell>
        </row>
        <row r="1717">
          <cell r="A1717" t="str">
            <v>371364</v>
          </cell>
          <cell r="B1717" t="str">
            <v>Disjuntor termomagnético, bipolar 220/380 V, corrente de 60 A até 100 A</v>
          </cell>
          <cell r="C1717" t="str">
            <v>un</v>
          </cell>
          <cell r="D1717">
            <v>53.050000000000004</v>
          </cell>
          <cell r="E1717">
            <v>13.64</v>
          </cell>
          <cell r="F1717">
            <v>66.69</v>
          </cell>
        </row>
        <row r="1718">
          <cell r="A1718" t="str">
            <v>371365</v>
          </cell>
          <cell r="B1718" t="str">
            <v>Disjuntor termomagnético, tripolar 220/380 V, corrente de 10 A até 50 A</v>
          </cell>
          <cell r="C1718" t="str">
            <v>un</v>
          </cell>
          <cell r="D1718">
            <v>45.93</v>
          </cell>
          <cell r="E1718">
            <v>20.47</v>
          </cell>
          <cell r="F1718">
            <v>66.400000000000006</v>
          </cell>
        </row>
        <row r="1719">
          <cell r="A1719" t="str">
            <v>371366</v>
          </cell>
          <cell r="B1719" t="str">
            <v>Disjuntor termomagnético, tripolar 220/380 V, corrente de 60 A até 100 A</v>
          </cell>
          <cell r="C1719" t="str">
            <v>un</v>
          </cell>
          <cell r="D1719">
            <v>66.13</v>
          </cell>
          <cell r="E1719">
            <v>20.47</v>
          </cell>
          <cell r="F1719">
            <v>86.600000000000009</v>
          </cell>
        </row>
        <row r="1720">
          <cell r="A1720" t="str">
            <v>371369</v>
          </cell>
          <cell r="B1720" t="str">
            <v>Disjuntor série universal, em caixa moldada, térmico e magnético fixos, bipolar 480 V, corrente de 60 A até 100 A</v>
          </cell>
          <cell r="C1720" t="str">
            <v>un</v>
          </cell>
          <cell r="D1720">
            <v>223.45000000000002</v>
          </cell>
          <cell r="E1720">
            <v>22.740000000000002</v>
          </cell>
          <cell r="F1720">
            <v>246.19</v>
          </cell>
        </row>
        <row r="1721">
          <cell r="A1721" t="str">
            <v>371370</v>
          </cell>
          <cell r="B1721" t="str">
            <v>Disjuntor série universal, em caixa moldada, térmico e magnético fixos, bipolar 480/600 V, corrente de 125 A</v>
          </cell>
          <cell r="C1721" t="str">
            <v>un</v>
          </cell>
          <cell r="D1721">
            <v>391.73</v>
          </cell>
          <cell r="E1721">
            <v>22.740000000000002</v>
          </cell>
          <cell r="F1721">
            <v>414.47</v>
          </cell>
        </row>
        <row r="1722">
          <cell r="A1722" t="str">
            <v>371372</v>
          </cell>
          <cell r="B1722" t="str">
            <v>Disjuntor série universal, em caixa moldada, térmico fixo e magnético ajustável, tripolar 600 V, corrente de 300 A até 400 A</v>
          </cell>
          <cell r="C1722" t="str">
            <v>un</v>
          </cell>
          <cell r="D1722">
            <v>1395.2</v>
          </cell>
          <cell r="E1722">
            <v>45.480000000000004</v>
          </cell>
          <cell r="F1722">
            <v>1440.68</v>
          </cell>
        </row>
        <row r="1723">
          <cell r="A1723" t="str">
            <v>371373</v>
          </cell>
          <cell r="B1723" t="str">
            <v>Disjuntor série universal, em caixa moldada, térmico fixo e magnético ajustável, tripolar 600 V, corrente de 500 A até 630 A</v>
          </cell>
          <cell r="C1723" t="str">
            <v>un</v>
          </cell>
          <cell r="D1723">
            <v>2291.6799999999998</v>
          </cell>
          <cell r="E1723">
            <v>45.480000000000004</v>
          </cell>
          <cell r="F1723">
            <v>2337.16</v>
          </cell>
        </row>
        <row r="1724">
          <cell r="A1724" t="str">
            <v>371374</v>
          </cell>
          <cell r="B1724" t="str">
            <v>Disjuntor série universal, em caixa moldada, térmico fixo e magnético ajustável, tripolar 600 V, corrente de 700 A até 800 A</v>
          </cell>
          <cell r="C1724" t="str">
            <v>un</v>
          </cell>
          <cell r="D1724">
            <v>4137.6899999999996</v>
          </cell>
          <cell r="E1724">
            <v>45.480000000000004</v>
          </cell>
          <cell r="F1724">
            <v>4183.17</v>
          </cell>
        </row>
        <row r="1725">
          <cell r="A1725" t="str">
            <v>371376</v>
          </cell>
          <cell r="B1725" t="str">
            <v>Disjuntor em caixa moldada, térmico e magnético ajustáveis, tripolar 630 A/690 V, faixa de ajuste de 440 até 630 A</v>
          </cell>
          <cell r="C1725" t="str">
            <v>un</v>
          </cell>
          <cell r="D1725">
            <v>2646.29</v>
          </cell>
          <cell r="E1725">
            <v>45.480000000000004</v>
          </cell>
          <cell r="F1725">
            <v>2691.77</v>
          </cell>
        </row>
        <row r="1726">
          <cell r="A1726" t="str">
            <v>371377</v>
          </cell>
          <cell r="B1726" t="str">
            <v>Disjuntor em caixa moldada, térmico e magnético ajustáveis, tripolar 1250 A/690 V, faixa de ajuste de 800 até 1250 A</v>
          </cell>
          <cell r="C1726" t="str">
            <v>un</v>
          </cell>
          <cell r="D1726">
            <v>7780.27</v>
          </cell>
          <cell r="E1726">
            <v>45.480000000000004</v>
          </cell>
          <cell r="F1726">
            <v>7825.75</v>
          </cell>
        </row>
        <row r="1727">
          <cell r="A1727" t="str">
            <v>371378</v>
          </cell>
          <cell r="B1727" t="str">
            <v>Disjuntor em caixa moldada, térmico e magnético ajustáveis, tripolar 1600 A/690 V, faixa de ajuste de 1000 até 1600 A</v>
          </cell>
          <cell r="C1727" t="str">
            <v>un</v>
          </cell>
          <cell r="D1727">
            <v>10548.25</v>
          </cell>
          <cell r="E1727">
            <v>45.480000000000004</v>
          </cell>
          <cell r="F1727">
            <v>10593.73</v>
          </cell>
        </row>
        <row r="1728">
          <cell r="A1728" t="str">
            <v>371380</v>
          </cell>
          <cell r="B1728" t="str">
            <v>Mini-disjuntor termomagnético, unipolar 127/220 V, corrente de 10 A até 32 A</v>
          </cell>
          <cell r="C1728" t="str">
            <v>un</v>
          </cell>
          <cell r="D1728">
            <v>5.37</v>
          </cell>
          <cell r="E1728">
            <v>4.55</v>
          </cell>
          <cell r="F1728">
            <v>9.92</v>
          </cell>
        </row>
        <row r="1729">
          <cell r="A1729" t="str">
            <v>371381</v>
          </cell>
          <cell r="B1729" t="str">
            <v>Mini-disjuntor termomagnético, unipolar 127/220 V, corrente de 40 A até 50 A</v>
          </cell>
          <cell r="C1729" t="str">
            <v>un</v>
          </cell>
          <cell r="D1729">
            <v>7.86</v>
          </cell>
          <cell r="E1729">
            <v>4.55</v>
          </cell>
          <cell r="F1729">
            <v>12.41</v>
          </cell>
        </row>
        <row r="1730">
          <cell r="A1730" t="str">
            <v>371382</v>
          </cell>
          <cell r="B1730" t="str">
            <v>Mini-disjuntor termomagnético, unipolar 127/220 V, corrente de 63 A</v>
          </cell>
          <cell r="C1730" t="str">
            <v>un</v>
          </cell>
          <cell r="D1730">
            <v>11.43</v>
          </cell>
          <cell r="E1730">
            <v>4.55</v>
          </cell>
          <cell r="F1730">
            <v>15.98</v>
          </cell>
        </row>
        <row r="1731">
          <cell r="A1731" t="str">
            <v>371384</v>
          </cell>
          <cell r="B1731" t="str">
            <v>Mini-disjuntor termomagnético, bipolar 220/380 V, corrente de 10 A até 32 A</v>
          </cell>
          <cell r="C1731" t="str">
            <v>un</v>
          </cell>
          <cell r="D1731">
            <v>25.37</v>
          </cell>
          <cell r="E1731">
            <v>4.55</v>
          </cell>
          <cell r="F1731">
            <v>29.92</v>
          </cell>
        </row>
        <row r="1732">
          <cell r="A1732" t="str">
            <v>371385</v>
          </cell>
          <cell r="B1732" t="str">
            <v>Mini-disjuntor termomagnético, bipolar 220/380 V, corrente de 40 A até 50 A</v>
          </cell>
          <cell r="C1732" t="str">
            <v>un</v>
          </cell>
          <cell r="D1732">
            <v>29.16</v>
          </cell>
          <cell r="E1732">
            <v>4.55</v>
          </cell>
          <cell r="F1732">
            <v>33.71</v>
          </cell>
        </row>
        <row r="1733">
          <cell r="A1733" t="str">
            <v>371386</v>
          </cell>
          <cell r="B1733" t="str">
            <v>Mini-disjuntor termomagnético, bipolar 220/380 V, corrente de 63 A</v>
          </cell>
          <cell r="C1733" t="str">
            <v>un</v>
          </cell>
          <cell r="D1733">
            <v>36.020000000000003</v>
          </cell>
          <cell r="E1733">
            <v>4.55</v>
          </cell>
          <cell r="F1733">
            <v>40.57</v>
          </cell>
        </row>
        <row r="1734">
          <cell r="A1734" t="str">
            <v>371387</v>
          </cell>
          <cell r="B1734" t="str">
            <v>Mini-disjuntor termomagnético, bipolar 400 V, corrente de 80 A até 100 A</v>
          </cell>
          <cell r="C1734" t="str">
            <v>un</v>
          </cell>
          <cell r="D1734">
            <v>369.03000000000003</v>
          </cell>
          <cell r="E1734">
            <v>4.55</v>
          </cell>
          <cell r="F1734">
            <v>373.58</v>
          </cell>
        </row>
        <row r="1735">
          <cell r="A1735" t="str">
            <v>371388</v>
          </cell>
          <cell r="B1735" t="str">
            <v>Mini-disjuntor termomagnético, tripolar 220/380 V, corrente de 10 A até 32 A</v>
          </cell>
          <cell r="C1735" t="str">
            <v>un</v>
          </cell>
          <cell r="D1735">
            <v>33.11</v>
          </cell>
          <cell r="E1735">
            <v>4.55</v>
          </cell>
          <cell r="F1735">
            <v>37.659999999999997</v>
          </cell>
        </row>
        <row r="1736">
          <cell r="A1736" t="str">
            <v>371389</v>
          </cell>
          <cell r="B1736" t="str">
            <v>Mini-disjuntor termomagnético, tripolar 220/380 V, corrente de 40 A até 50 A</v>
          </cell>
          <cell r="C1736" t="str">
            <v>un</v>
          </cell>
          <cell r="D1736">
            <v>35.840000000000003</v>
          </cell>
          <cell r="E1736">
            <v>4.55</v>
          </cell>
          <cell r="F1736">
            <v>40.39</v>
          </cell>
        </row>
        <row r="1737">
          <cell r="A1737" t="str">
            <v>371390</v>
          </cell>
          <cell r="B1737" t="str">
            <v>Mini-disjuntor termomagnético, tripolar 220/380 V, corrente de 63 A</v>
          </cell>
          <cell r="C1737" t="str">
            <v>un</v>
          </cell>
          <cell r="D1737">
            <v>43.84</v>
          </cell>
          <cell r="E1737">
            <v>4.55</v>
          </cell>
          <cell r="F1737">
            <v>48.39</v>
          </cell>
        </row>
        <row r="1738">
          <cell r="A1738" t="str">
            <v>371391</v>
          </cell>
          <cell r="B1738" t="str">
            <v>Mini-disjuntor termomagnético, tripolar 400 V, corrente de 80 A até 125 A</v>
          </cell>
          <cell r="C1738" t="str">
            <v>un</v>
          </cell>
          <cell r="D1738">
            <v>588.34</v>
          </cell>
          <cell r="E1738">
            <v>4.55</v>
          </cell>
          <cell r="F1738">
            <v>592.89</v>
          </cell>
        </row>
        <row r="1739">
          <cell r="A1739" t="str">
            <v>371392</v>
          </cell>
          <cell r="B1739" t="str">
            <v>Disjuntor em caixa moldada, térmico ajustável e magnético fixo, tripolar 2000 A / 1200 V, faixa de ajuste de 1600 até 2000 A</v>
          </cell>
          <cell r="C1739" t="str">
            <v>un</v>
          </cell>
          <cell r="D1739">
            <v>15077.43</v>
          </cell>
          <cell r="E1739">
            <v>45.480000000000004</v>
          </cell>
          <cell r="F1739">
            <v>15122.91</v>
          </cell>
        </row>
        <row r="1740">
          <cell r="A1740" t="str">
            <v>371393</v>
          </cell>
          <cell r="B1740" t="str">
            <v>Disjuntor em caixa moldada, térmico ajustável e magnético fixo, tripolar 2500 A / 1200 V, faixa de ajuste de 2000 até 2500 A</v>
          </cell>
          <cell r="C1740" t="str">
            <v>un</v>
          </cell>
          <cell r="D1740">
            <v>20976.14</v>
          </cell>
          <cell r="E1740">
            <v>45.480000000000004</v>
          </cell>
          <cell r="F1740">
            <v>21021.62</v>
          </cell>
        </row>
        <row r="1741">
          <cell r="A1741" t="str">
            <v>371394</v>
          </cell>
          <cell r="B1741" t="str">
            <v>Disjuntor em caixa aberta tripolar extraível, 500 V de 6300 A, com acessórios</v>
          </cell>
          <cell r="C1741" t="str">
            <v>un</v>
          </cell>
          <cell r="D1741">
            <v>149094.04</v>
          </cell>
          <cell r="E1741">
            <v>22.740000000000002</v>
          </cell>
          <cell r="F1741">
            <v>149116.78</v>
          </cell>
        </row>
        <row r="1742">
          <cell r="A1742" t="str">
            <v>371405</v>
          </cell>
          <cell r="B1742" t="str">
            <v>Chave comutadora, reversão sob carga, tetrapolar, sem porta fusível, para 100 A</v>
          </cell>
          <cell r="C1742" t="str">
            <v>un</v>
          </cell>
          <cell r="D1742">
            <v>1406.65</v>
          </cell>
          <cell r="E1742">
            <v>22.740000000000002</v>
          </cell>
          <cell r="F1742">
            <v>1429.39</v>
          </cell>
        </row>
        <row r="1743">
          <cell r="A1743" t="str">
            <v>371430</v>
          </cell>
          <cell r="B1743" t="str">
            <v>Chave seccionadora sob carga, tripolar, acionamento rotativo, com prolongador, sem porta-fusível, de 160 A</v>
          </cell>
          <cell r="C1743" t="str">
            <v>un</v>
          </cell>
          <cell r="D1743">
            <v>708.27</v>
          </cell>
          <cell r="E1743">
            <v>18.190000000000001</v>
          </cell>
          <cell r="F1743">
            <v>726.46</v>
          </cell>
        </row>
        <row r="1744">
          <cell r="A1744" t="str">
            <v>371431</v>
          </cell>
          <cell r="B1744" t="str">
            <v>Chave seccionadora sob carga, tripolar, acionamento rotativo, com prolongador, sem porta-fusível, de 250 A</v>
          </cell>
          <cell r="C1744" t="str">
            <v>un</v>
          </cell>
          <cell r="D1744">
            <v>748.87</v>
          </cell>
          <cell r="E1744">
            <v>18.190000000000001</v>
          </cell>
          <cell r="F1744">
            <v>767.06000000000006</v>
          </cell>
        </row>
        <row r="1745">
          <cell r="A1745" t="str">
            <v>371432</v>
          </cell>
          <cell r="B1745" t="str">
            <v>Chave seccionadora sob carga, tripolar, acionamento rotativo, com prolongador, sem porta-fusível, de 400 A</v>
          </cell>
          <cell r="C1745" t="str">
            <v>un</v>
          </cell>
          <cell r="D1745">
            <v>876.45</v>
          </cell>
          <cell r="E1745">
            <v>22.740000000000002</v>
          </cell>
          <cell r="F1745">
            <v>899.19</v>
          </cell>
        </row>
        <row r="1746">
          <cell r="A1746" t="str">
            <v>371433</v>
          </cell>
          <cell r="B1746" t="str">
            <v>Chave seccionadora sob carga, tripolar, acionamento rotativo, com prolongador, sem porta-fusível, de 630 A</v>
          </cell>
          <cell r="C1746" t="str">
            <v>un</v>
          </cell>
          <cell r="D1746">
            <v>1092.45</v>
          </cell>
          <cell r="E1746">
            <v>27.29</v>
          </cell>
          <cell r="F1746">
            <v>1119.74</v>
          </cell>
        </row>
        <row r="1747">
          <cell r="A1747" t="str">
            <v>371434</v>
          </cell>
          <cell r="B1747" t="str">
            <v>Chave seccionadora sob carga, tripolar, acionamento rotativo, com prolongador, sem porta-fusível, de 1000 A</v>
          </cell>
          <cell r="C1747" t="str">
            <v>un</v>
          </cell>
          <cell r="D1747">
            <v>2013.1200000000001</v>
          </cell>
          <cell r="E1747">
            <v>34.11</v>
          </cell>
          <cell r="F1747">
            <v>2047.23</v>
          </cell>
        </row>
        <row r="1748">
          <cell r="A1748" t="str">
            <v>371435</v>
          </cell>
          <cell r="B1748" t="str">
            <v>Chave seccionadora sob carga, tripolar, acionamento rotativo, com prolongador, sem porta-fusível, de 1250 A</v>
          </cell>
          <cell r="C1748" t="str">
            <v>un</v>
          </cell>
          <cell r="D1748">
            <v>3820.96</v>
          </cell>
          <cell r="E1748">
            <v>34.11</v>
          </cell>
          <cell r="F1748">
            <v>3855.07</v>
          </cell>
        </row>
        <row r="1749">
          <cell r="A1749" t="str">
            <v>371441</v>
          </cell>
          <cell r="B1749" t="str">
            <v>Chave seccionadora sob carga, tripolar, acionamento rotativo, com prolongador e porta-fusível até NH-00-125 A - sem fusíveis</v>
          </cell>
          <cell r="C1749" t="str">
            <v>un</v>
          </cell>
          <cell r="D1749">
            <v>806.61</v>
          </cell>
          <cell r="E1749">
            <v>18.190000000000001</v>
          </cell>
          <cell r="F1749">
            <v>824.80000000000007</v>
          </cell>
        </row>
        <row r="1750">
          <cell r="A1750" t="str">
            <v>371442</v>
          </cell>
          <cell r="B1750" t="str">
            <v>Chave seccionadora sob carga, tripolar, acionamento rotativo, com prolongador e porta-fusível até NH-00-160 A - sem fusíveis</v>
          </cell>
          <cell r="C1750" t="str">
            <v>un</v>
          </cell>
          <cell r="D1750">
            <v>850.32</v>
          </cell>
          <cell r="E1750">
            <v>18.190000000000001</v>
          </cell>
          <cell r="F1750">
            <v>868.51</v>
          </cell>
        </row>
        <row r="1751">
          <cell r="A1751" t="str">
            <v>371443</v>
          </cell>
          <cell r="B1751" t="str">
            <v>Chave seccionadora sob carga, tripolar, acionamento rotativo, com prolongador e porta-fusível até NH-1-250 A - sem fusíveis</v>
          </cell>
          <cell r="C1751" t="str">
            <v>un</v>
          </cell>
          <cell r="D1751">
            <v>1463.59</v>
          </cell>
          <cell r="E1751">
            <v>18.190000000000001</v>
          </cell>
          <cell r="F1751">
            <v>1481.78</v>
          </cell>
        </row>
        <row r="1752">
          <cell r="A1752" t="str">
            <v>371444</v>
          </cell>
          <cell r="B1752" t="str">
            <v>Chave seccionadora sob carga, tripolar, acionamento rotativo, com prolongador e porta-fusível até NH-2-400 A - sem fusíveis</v>
          </cell>
          <cell r="C1752" t="str">
            <v>un</v>
          </cell>
          <cell r="D1752">
            <v>1635.66</v>
          </cell>
          <cell r="E1752">
            <v>22.740000000000002</v>
          </cell>
          <cell r="F1752">
            <v>1658.4</v>
          </cell>
        </row>
        <row r="1753">
          <cell r="A1753" t="str">
            <v>371445</v>
          </cell>
          <cell r="B1753" t="str">
            <v>Chave seccionadora sob carga, tripolar, acionamento rotativo, com prolongador e porta-fusível até NH-3-630 A - sem fusíveis</v>
          </cell>
          <cell r="C1753" t="str">
            <v>un</v>
          </cell>
          <cell r="D1753">
            <v>3125.06</v>
          </cell>
          <cell r="E1753">
            <v>27.29</v>
          </cell>
          <cell r="F1753">
            <v>3152.35</v>
          </cell>
        </row>
        <row r="1754">
          <cell r="A1754" t="str">
            <v>371450</v>
          </cell>
          <cell r="B1754" t="str">
            <v>Chave seccionadora sob carga, tripolar, acionamento tipo punho, com porta-fusível até NH-00-160 A - sem fusíveis</v>
          </cell>
          <cell r="C1754" t="str">
            <v>un</v>
          </cell>
          <cell r="D1754">
            <v>155.68</v>
          </cell>
          <cell r="E1754">
            <v>18.190000000000001</v>
          </cell>
          <cell r="F1754">
            <v>173.87</v>
          </cell>
        </row>
        <row r="1755">
          <cell r="A1755" t="str">
            <v>371451</v>
          </cell>
          <cell r="B1755" t="str">
            <v>Chave seccionadora sob carga, tripolar, acionamento tipo punho, com porta-fusível até NH-1-250 A - sem fusíveis</v>
          </cell>
          <cell r="C1755" t="str">
            <v>un</v>
          </cell>
          <cell r="D1755">
            <v>271.5</v>
          </cell>
          <cell r="E1755">
            <v>18.190000000000001</v>
          </cell>
          <cell r="F1755">
            <v>289.69</v>
          </cell>
        </row>
        <row r="1756">
          <cell r="A1756" t="str">
            <v>371452</v>
          </cell>
          <cell r="B1756" t="str">
            <v>Chave seccionadora sob carga, tripolar, acionamento tipo punho, com porta-fusível até NH-2-400 A - sem fusíveis</v>
          </cell>
          <cell r="C1756" t="str">
            <v>un</v>
          </cell>
          <cell r="D1756">
            <v>413.14</v>
          </cell>
          <cell r="E1756">
            <v>22.740000000000002</v>
          </cell>
          <cell r="F1756">
            <v>435.88</v>
          </cell>
        </row>
        <row r="1757">
          <cell r="A1757" t="str">
            <v>371453</v>
          </cell>
          <cell r="B1757" t="str">
            <v>Chave seccionadora sob carga, tripolar, acionamento tipo punho, com porta-fusível até NH-3-630 A - sem fusíveis</v>
          </cell>
          <cell r="C1757" t="str">
            <v>un</v>
          </cell>
          <cell r="D1757">
            <v>707.55000000000007</v>
          </cell>
          <cell r="E1757">
            <v>27.29</v>
          </cell>
          <cell r="F1757">
            <v>734.84</v>
          </cell>
        </row>
        <row r="1758">
          <cell r="A1758" t="str">
            <v>371460</v>
          </cell>
          <cell r="B1758" t="str">
            <v>Chave comutadora, reversão sob carga, tripolar, sem porta fusível, para 400 A</v>
          </cell>
          <cell r="C1758" t="str">
            <v>un</v>
          </cell>
          <cell r="D1758">
            <v>2388.1</v>
          </cell>
          <cell r="E1758">
            <v>27.29</v>
          </cell>
          <cell r="F1758">
            <v>2415.39</v>
          </cell>
        </row>
        <row r="1759">
          <cell r="A1759" t="str">
            <v>371461</v>
          </cell>
          <cell r="B1759" t="str">
            <v>Chave comutadora, reversão sob carga, tripolar, sem porta fusível, para 600/630 A</v>
          </cell>
          <cell r="C1759" t="str">
            <v>un</v>
          </cell>
          <cell r="D1759">
            <v>3473.9900000000002</v>
          </cell>
          <cell r="E1759">
            <v>34.11</v>
          </cell>
          <cell r="F1759">
            <v>3508.1</v>
          </cell>
        </row>
        <row r="1760">
          <cell r="A1760" t="str">
            <v>371462</v>
          </cell>
          <cell r="B1760" t="str">
            <v>Chave comutadora, reversão sob carga, tripolar, sem porta fusível, para 1000 A</v>
          </cell>
          <cell r="C1760" t="str">
            <v>un</v>
          </cell>
          <cell r="D1760">
            <v>5051.1099999999997</v>
          </cell>
          <cell r="E1760">
            <v>40.93</v>
          </cell>
          <cell r="F1760">
            <v>5092.04</v>
          </cell>
        </row>
        <row r="1761">
          <cell r="A1761" t="str">
            <v>371464</v>
          </cell>
          <cell r="B1761" t="str">
            <v>Chave comutadora, reversão sob carga, tetrapolar, sem porta fusível, para 630 A, 690 V</v>
          </cell>
          <cell r="C1761" t="str">
            <v>un</v>
          </cell>
          <cell r="D1761">
            <v>4604.1400000000003</v>
          </cell>
          <cell r="E1761">
            <v>53.85</v>
          </cell>
          <cell r="F1761">
            <v>4657.99</v>
          </cell>
        </row>
        <row r="1762">
          <cell r="A1762" t="str">
            <v>371480</v>
          </cell>
          <cell r="B1762" t="str">
            <v>Barra de contato para chave seccionadora tipo NH00-160 A</v>
          </cell>
          <cell r="C1762" t="str">
            <v>un</v>
          </cell>
          <cell r="D1762">
            <v>7.1400000000000006</v>
          </cell>
          <cell r="E1762">
            <v>4.55</v>
          </cell>
          <cell r="F1762">
            <v>11.69</v>
          </cell>
        </row>
        <row r="1763">
          <cell r="A1763" t="str">
            <v>371481</v>
          </cell>
          <cell r="B1763" t="str">
            <v>Barra de contato para chave seccionadora tipo NH1-250 A</v>
          </cell>
          <cell r="C1763" t="str">
            <v>un</v>
          </cell>
          <cell r="D1763">
            <v>15.83</v>
          </cell>
          <cell r="E1763">
            <v>4.55</v>
          </cell>
          <cell r="F1763">
            <v>20.38</v>
          </cell>
        </row>
        <row r="1764">
          <cell r="A1764" t="str">
            <v>371482</v>
          </cell>
          <cell r="B1764" t="str">
            <v>Barra de contato para chave seccionadora tipo NH2-400 A</v>
          </cell>
          <cell r="C1764" t="str">
            <v>un</v>
          </cell>
          <cell r="D1764">
            <v>20.96</v>
          </cell>
          <cell r="E1764">
            <v>4.55</v>
          </cell>
          <cell r="F1764">
            <v>25.51</v>
          </cell>
        </row>
        <row r="1765">
          <cell r="A1765" t="str">
            <v>371483</v>
          </cell>
          <cell r="B1765" t="str">
            <v>Barra de contato para chave seccionadora tipo NH3-630 A</v>
          </cell>
          <cell r="C1765" t="str">
            <v>un</v>
          </cell>
          <cell r="D1765">
            <v>29.26</v>
          </cell>
          <cell r="E1765">
            <v>4.55</v>
          </cell>
          <cell r="F1765">
            <v>33.81</v>
          </cell>
        </row>
        <row r="1766">
          <cell r="A1766" t="str">
            <v>371491</v>
          </cell>
          <cell r="B1766" t="str">
            <v>Chave seccionadora tripolar, abertura sob carga seca até 160 A / 600 V</v>
          </cell>
          <cell r="C1766" t="str">
            <v>un</v>
          </cell>
          <cell r="D1766">
            <v>207.87</v>
          </cell>
          <cell r="E1766">
            <v>18.190000000000001</v>
          </cell>
          <cell r="F1766">
            <v>226.06</v>
          </cell>
        </row>
        <row r="1767">
          <cell r="A1767" t="str">
            <v>371511</v>
          </cell>
          <cell r="B1767" t="str">
            <v>Chave seccionadora tripolar sob carga para 400 A - 25 kV - com prolongador</v>
          </cell>
          <cell r="C1767" t="str">
            <v>un</v>
          </cell>
          <cell r="D1767">
            <v>1380.78</v>
          </cell>
          <cell r="E1767">
            <v>111.98</v>
          </cell>
          <cell r="F1767">
            <v>1492.76</v>
          </cell>
        </row>
        <row r="1768">
          <cell r="A1768" t="str">
            <v>371512</v>
          </cell>
          <cell r="B1768" t="str">
            <v>Chave seccionadora tripolar sob carga para 400 A - 15 kV - com prolongador</v>
          </cell>
          <cell r="C1768" t="str">
            <v>un</v>
          </cell>
          <cell r="D1768">
            <v>1015.7</v>
          </cell>
          <cell r="E1768">
            <v>111.98</v>
          </cell>
          <cell r="F1768">
            <v>1127.68</v>
          </cell>
        </row>
        <row r="1769">
          <cell r="A1769" t="str">
            <v>371514</v>
          </cell>
          <cell r="B1769" t="str">
            <v>Chave seccionadora tripolar sob carga para 600/630 A - 15 kV - com prolongador</v>
          </cell>
          <cell r="C1769" t="str">
            <v>un</v>
          </cell>
          <cell r="D1769">
            <v>1040.95</v>
          </cell>
          <cell r="E1769">
            <v>111.98</v>
          </cell>
          <cell r="F1769">
            <v>1152.93</v>
          </cell>
        </row>
        <row r="1770">
          <cell r="A1770" t="str">
            <v>371515</v>
          </cell>
          <cell r="B1770" t="str">
            <v>Chave fusível base ´C´ para 15 kV/100 A, com capacidade de ruptura até 10 kA, com fusível</v>
          </cell>
          <cell r="C1770" t="str">
            <v>un</v>
          </cell>
          <cell r="D1770">
            <v>145.66999999999999</v>
          </cell>
          <cell r="E1770">
            <v>41.47</v>
          </cell>
          <cell r="F1770">
            <v>187.14000000000001</v>
          </cell>
        </row>
        <row r="1771">
          <cell r="A1771" t="str">
            <v>371516</v>
          </cell>
          <cell r="B1771" t="str">
            <v>Chave fusível base ´C´ para 15 kV/200 A, com capacidade de ruptura até 10 kA, com fusível</v>
          </cell>
          <cell r="C1771" t="str">
            <v>un</v>
          </cell>
          <cell r="D1771">
            <v>178.48</v>
          </cell>
          <cell r="E1771">
            <v>41.47</v>
          </cell>
          <cell r="F1771">
            <v>219.95000000000002</v>
          </cell>
        </row>
        <row r="1772">
          <cell r="A1772" t="str">
            <v>371517</v>
          </cell>
          <cell r="B1772" t="str">
            <v>Chave fusível base ´C´ para 25 kV/100 A, com capacidade de ruptura até 6,3 kA, com fusível</v>
          </cell>
          <cell r="C1772" t="str">
            <v>un</v>
          </cell>
          <cell r="D1772">
            <v>192.98000000000002</v>
          </cell>
          <cell r="E1772">
            <v>41.47</v>
          </cell>
          <cell r="F1772">
            <v>234.45000000000002</v>
          </cell>
        </row>
        <row r="1773">
          <cell r="A1773" t="str">
            <v>371520</v>
          </cell>
          <cell r="B1773" t="str">
            <v>Chave seccionadora tripolar seca para 400 A - 15 kV - com prolongador</v>
          </cell>
          <cell r="C1773" t="str">
            <v>un</v>
          </cell>
          <cell r="D1773">
            <v>682.09</v>
          </cell>
          <cell r="E1773">
            <v>111.98</v>
          </cell>
          <cell r="F1773">
            <v>794.07</v>
          </cell>
        </row>
        <row r="1774">
          <cell r="A1774" t="str">
            <v>371521</v>
          </cell>
          <cell r="B1774" t="str">
            <v>Chave seccionadora tripolar seca para 600 / 630 A - 15 kV - com prolongador</v>
          </cell>
          <cell r="C1774" t="str">
            <v>un</v>
          </cell>
          <cell r="D1774">
            <v>814.46</v>
          </cell>
          <cell r="E1774">
            <v>111.98</v>
          </cell>
          <cell r="F1774">
            <v>926.44</v>
          </cell>
        </row>
        <row r="1775">
          <cell r="A1775" t="str">
            <v>371522</v>
          </cell>
          <cell r="B1775" t="str">
            <v>Chave seccionadora tripolar seca para 400 A - 25 kV - com prolongador</v>
          </cell>
          <cell r="C1775" t="str">
            <v>un</v>
          </cell>
          <cell r="D1775">
            <v>887.96</v>
          </cell>
          <cell r="E1775">
            <v>111.98</v>
          </cell>
          <cell r="F1775">
            <v>999.94</v>
          </cell>
        </row>
        <row r="1776">
          <cell r="A1776" t="str">
            <v>371706</v>
          </cell>
          <cell r="B1776" t="str">
            <v>Dispositivo diferencial residual de 25 A x 30 mA - 2 pólos</v>
          </cell>
          <cell r="C1776" t="str">
            <v>un</v>
          </cell>
          <cell r="D1776">
            <v>97.54</v>
          </cell>
          <cell r="E1776">
            <v>5.69</v>
          </cell>
          <cell r="F1776">
            <v>103.23</v>
          </cell>
        </row>
        <row r="1777">
          <cell r="A1777" t="str">
            <v>371707</v>
          </cell>
          <cell r="B1777" t="str">
            <v>Dispositivo diferencial residual de 40 A x 30 mA - 2 pólos</v>
          </cell>
          <cell r="C1777" t="str">
            <v>un</v>
          </cell>
          <cell r="D1777">
            <v>101.15</v>
          </cell>
          <cell r="E1777">
            <v>5.69</v>
          </cell>
          <cell r="F1777">
            <v>106.84</v>
          </cell>
        </row>
        <row r="1778">
          <cell r="A1778" t="str">
            <v>371708</v>
          </cell>
          <cell r="B1778" t="str">
            <v>Dispositivo diferencial residual de 40 A x 30 mA - 4 pólos</v>
          </cell>
          <cell r="C1778" t="str">
            <v>un</v>
          </cell>
          <cell r="D1778">
            <v>122.18</v>
          </cell>
          <cell r="E1778">
            <v>5.69</v>
          </cell>
          <cell r="F1778">
            <v>127.87</v>
          </cell>
        </row>
        <row r="1779">
          <cell r="A1779" t="str">
            <v>371709</v>
          </cell>
          <cell r="B1779" t="str">
            <v>Dispositivo diferencial residual de 63 A x 30 mA - 4 pólos</v>
          </cell>
          <cell r="C1779" t="str">
            <v>un</v>
          </cell>
          <cell r="D1779">
            <v>147.43</v>
          </cell>
          <cell r="E1779">
            <v>5.69</v>
          </cell>
          <cell r="F1779">
            <v>153.12</v>
          </cell>
        </row>
        <row r="1780">
          <cell r="A1780" t="str">
            <v>371710</v>
          </cell>
          <cell r="B1780" t="str">
            <v>Dispositivo diferencial residual de 80 A x 30 mA - 4 pólos</v>
          </cell>
          <cell r="C1780" t="str">
            <v>un</v>
          </cell>
          <cell r="D1780">
            <v>239.72</v>
          </cell>
          <cell r="E1780">
            <v>5.69</v>
          </cell>
          <cell r="F1780">
            <v>245.41</v>
          </cell>
        </row>
        <row r="1781">
          <cell r="A1781" t="str">
            <v>371711</v>
          </cell>
          <cell r="B1781" t="str">
            <v>Dispositivo diferencial residual de 100 A x 30 mA - 4 pólos</v>
          </cell>
          <cell r="C1781" t="str">
            <v>un</v>
          </cell>
          <cell r="D1781">
            <v>247.02</v>
          </cell>
          <cell r="E1781">
            <v>5.69</v>
          </cell>
          <cell r="F1781">
            <v>252.71</v>
          </cell>
        </row>
        <row r="1782">
          <cell r="A1782" t="str">
            <v>371712</v>
          </cell>
          <cell r="B1782" t="str">
            <v>Dispositivo diferencial residual de 25 A x 30 mA - 4 pólos</v>
          </cell>
          <cell r="C1782" t="str">
            <v>un</v>
          </cell>
          <cell r="D1782">
            <v>119.59</v>
          </cell>
          <cell r="E1782">
            <v>5.69</v>
          </cell>
          <cell r="F1782">
            <v>125.28</v>
          </cell>
        </row>
        <row r="1783">
          <cell r="A1783" t="str">
            <v>371713</v>
          </cell>
          <cell r="B1783" t="str">
            <v>Dispositivo diferencial residual de 25 A x 300 mA - 4 pólos</v>
          </cell>
          <cell r="C1783" t="str">
            <v>un</v>
          </cell>
          <cell r="D1783">
            <v>136.21</v>
          </cell>
          <cell r="E1783">
            <v>5.69</v>
          </cell>
          <cell r="F1783">
            <v>141.9</v>
          </cell>
        </row>
        <row r="1784">
          <cell r="A1784" t="str">
            <v>371718</v>
          </cell>
          <cell r="B1784" t="str">
            <v>Dispositivo diferencial residual de 125 A x 30 mA - 4 pólos</v>
          </cell>
          <cell r="C1784" t="str">
            <v>un</v>
          </cell>
          <cell r="D1784">
            <v>603.82000000000005</v>
          </cell>
          <cell r="E1784">
            <v>5.69</v>
          </cell>
          <cell r="F1784">
            <v>609.51</v>
          </cell>
        </row>
        <row r="1785">
          <cell r="A1785" t="str">
            <v>371801</v>
          </cell>
          <cell r="B1785" t="str">
            <v>Transformador de potencial monofásico até 1000 VA classe 15 kV, a seco, com fusíveis</v>
          </cell>
          <cell r="C1785" t="str">
            <v>un</v>
          </cell>
          <cell r="D1785">
            <v>1340.14</v>
          </cell>
          <cell r="E1785">
            <v>35.04</v>
          </cell>
          <cell r="F1785">
            <v>1375.18</v>
          </cell>
        </row>
        <row r="1786">
          <cell r="A1786" t="str">
            <v>371802</v>
          </cell>
          <cell r="B1786" t="str">
            <v>Transformador de potencial monofásico até 2000 VA classe 15 kV, a seco, com fusíveis</v>
          </cell>
          <cell r="C1786" t="str">
            <v>un</v>
          </cell>
          <cell r="D1786">
            <v>1812.52</v>
          </cell>
          <cell r="E1786">
            <v>35.04</v>
          </cell>
          <cell r="F1786">
            <v>1847.56</v>
          </cell>
        </row>
        <row r="1787">
          <cell r="A1787" t="str">
            <v>371803</v>
          </cell>
          <cell r="B1787" t="str">
            <v>Transformador de potencial monofásico até 500 VA classe 15 kV, a seco, sem fusíveis</v>
          </cell>
          <cell r="C1787" t="str">
            <v>un</v>
          </cell>
          <cell r="D1787">
            <v>1107.08</v>
          </cell>
          <cell r="E1787">
            <v>35.04</v>
          </cell>
          <cell r="F1787">
            <v>1142.1199999999999</v>
          </cell>
        </row>
        <row r="1788">
          <cell r="A1788" t="str">
            <v>371804</v>
          </cell>
          <cell r="B1788" t="str">
            <v>Transformador de potencial monofásico até 1000 VA classe 25 kV, a seco, com fusíveis</v>
          </cell>
          <cell r="C1788" t="str">
            <v>un</v>
          </cell>
          <cell r="D1788">
            <v>1893.58</v>
          </cell>
          <cell r="E1788">
            <v>35.04</v>
          </cell>
          <cell r="F1788">
            <v>1928.6200000000001</v>
          </cell>
        </row>
        <row r="1789">
          <cell r="A1789" t="str">
            <v>371901</v>
          </cell>
          <cell r="B1789" t="str">
            <v>Transformador de corrente 800-5 A, janela</v>
          </cell>
          <cell r="C1789" t="str">
            <v>un</v>
          </cell>
          <cell r="D1789">
            <v>121.12</v>
          </cell>
          <cell r="E1789">
            <v>35.04</v>
          </cell>
          <cell r="F1789">
            <v>156.16</v>
          </cell>
        </row>
        <row r="1790">
          <cell r="A1790" t="str">
            <v>371902</v>
          </cell>
          <cell r="B1790" t="str">
            <v>Transformador de corrente 200-5 A até 600-5 A, janela</v>
          </cell>
          <cell r="C1790" t="str">
            <v>un</v>
          </cell>
          <cell r="D1790">
            <v>115.48</v>
          </cell>
          <cell r="E1790">
            <v>35.04</v>
          </cell>
          <cell r="F1790">
            <v>150.52000000000001</v>
          </cell>
        </row>
        <row r="1791">
          <cell r="A1791" t="str">
            <v>371903</v>
          </cell>
          <cell r="B1791" t="str">
            <v>Transformador de corrente 1000-5 A até 1500-5 A, janela</v>
          </cell>
          <cell r="C1791" t="str">
            <v>un</v>
          </cell>
          <cell r="D1791">
            <v>241.15</v>
          </cell>
          <cell r="E1791">
            <v>35.04</v>
          </cell>
          <cell r="F1791">
            <v>276.19</v>
          </cell>
        </row>
        <row r="1792">
          <cell r="A1792" t="str">
            <v>371906</v>
          </cell>
          <cell r="B1792" t="str">
            <v>Transformador de corrente 50-5 A até 150-5 A, janela</v>
          </cell>
          <cell r="C1792" t="str">
            <v>un</v>
          </cell>
          <cell r="D1792">
            <v>79.930000000000007</v>
          </cell>
          <cell r="E1792">
            <v>35.04</v>
          </cell>
          <cell r="F1792">
            <v>114.97</v>
          </cell>
        </row>
        <row r="1793">
          <cell r="A1793" t="str">
            <v>371908</v>
          </cell>
          <cell r="B1793" t="str">
            <v>Transformador de corrente 2000-5 A até 2500-5 A - janela</v>
          </cell>
          <cell r="C1793" t="str">
            <v>un</v>
          </cell>
          <cell r="D1793">
            <v>663.5</v>
          </cell>
          <cell r="E1793">
            <v>35.04</v>
          </cell>
          <cell r="F1793">
            <v>698.54</v>
          </cell>
        </row>
        <row r="1794">
          <cell r="A1794" t="str">
            <v>372001</v>
          </cell>
          <cell r="B1794" t="str">
            <v>Isolador em epóxi de 1 kV para barramento</v>
          </cell>
          <cell r="C1794" t="str">
            <v>un</v>
          </cell>
          <cell r="D1794">
            <v>12.16</v>
          </cell>
          <cell r="E1794">
            <v>3.41</v>
          </cell>
          <cell r="F1794">
            <v>15.57</v>
          </cell>
        </row>
        <row r="1795">
          <cell r="A1795" t="str">
            <v>372003</v>
          </cell>
          <cell r="B1795" t="str">
            <v>Régua de bornes para 9 pólos de 600 V / 50 A</v>
          </cell>
          <cell r="C1795" t="str">
            <v>un</v>
          </cell>
          <cell r="D1795">
            <v>11.22</v>
          </cell>
          <cell r="E1795">
            <v>1.1399999999999999</v>
          </cell>
          <cell r="F1795">
            <v>12.36</v>
          </cell>
        </row>
        <row r="1796">
          <cell r="A1796" t="str">
            <v>372004</v>
          </cell>
          <cell r="B1796" t="str">
            <v>Palheta plástica para disjuntores faltantes</v>
          </cell>
          <cell r="C1796" t="str">
            <v>un</v>
          </cell>
          <cell r="D1796">
            <v>0.6</v>
          </cell>
          <cell r="E1796">
            <v>1.1399999999999999</v>
          </cell>
          <cell r="F1796">
            <v>1.74</v>
          </cell>
        </row>
        <row r="1797">
          <cell r="A1797" t="str">
            <v>372008</v>
          </cell>
          <cell r="B1797" t="str">
            <v>Barra de neutro e/ou terra</v>
          </cell>
          <cell r="C1797" t="str">
            <v>un</v>
          </cell>
          <cell r="D1797">
            <v>8.49</v>
          </cell>
          <cell r="E1797">
            <v>3.41</v>
          </cell>
          <cell r="F1797">
            <v>11.9</v>
          </cell>
        </row>
        <row r="1798">
          <cell r="A1798" t="str">
            <v>372009</v>
          </cell>
          <cell r="B1798" t="str">
            <v>Recolocação de chave seccionadora tripolar de 125 A até 650 A, sem base fusível</v>
          </cell>
          <cell r="C1798" t="str">
            <v>un</v>
          </cell>
          <cell r="D1798">
            <v>0</v>
          </cell>
          <cell r="E1798">
            <v>11.370000000000001</v>
          </cell>
          <cell r="F1798">
            <v>11.370000000000001</v>
          </cell>
        </row>
        <row r="1799">
          <cell r="A1799" t="str">
            <v>372010</v>
          </cell>
          <cell r="B1799" t="str">
            <v>Recolocação de fundo de quadro de distribuição, sem componentes</v>
          </cell>
          <cell r="C1799" t="str">
            <v>m²</v>
          </cell>
          <cell r="D1799">
            <v>0</v>
          </cell>
          <cell r="E1799">
            <v>16.07</v>
          </cell>
          <cell r="F1799">
            <v>16.07</v>
          </cell>
        </row>
        <row r="1800">
          <cell r="A1800" t="str">
            <v>372011</v>
          </cell>
          <cell r="B1800" t="str">
            <v>Recolocação de quadro de distribuição de sobrepor, sem componentes</v>
          </cell>
          <cell r="C1800" t="str">
            <v>m²</v>
          </cell>
          <cell r="D1800">
            <v>0</v>
          </cell>
          <cell r="E1800">
            <v>32.14</v>
          </cell>
          <cell r="F1800">
            <v>32.14</v>
          </cell>
        </row>
        <row r="1801">
          <cell r="A1801" t="str">
            <v>372013</v>
          </cell>
          <cell r="B1801" t="str">
            <v>Banco de medição para transformadores TC/TP, padrão Eletropaulo e/ou Cesp</v>
          </cell>
          <cell r="C1801" t="str">
            <v>un</v>
          </cell>
          <cell r="D1801">
            <v>319.13</v>
          </cell>
          <cell r="E1801">
            <v>0.97</v>
          </cell>
          <cell r="F1801">
            <v>320.10000000000002</v>
          </cell>
        </row>
        <row r="1802">
          <cell r="A1802" t="str">
            <v>372014</v>
          </cell>
          <cell r="B1802" t="str">
            <v>Suporte fixo para transformadores de potencial</v>
          </cell>
          <cell r="C1802" t="str">
            <v>un</v>
          </cell>
          <cell r="D1802">
            <v>61.96</v>
          </cell>
          <cell r="E1802">
            <v>2.4300000000000002</v>
          </cell>
          <cell r="F1802">
            <v>64.39</v>
          </cell>
        </row>
        <row r="1803">
          <cell r="A1803" t="str">
            <v>372015</v>
          </cell>
          <cell r="B1803" t="str">
            <v>Placa de montagem em chapa de aço de 2,65 mm (12 MSG)</v>
          </cell>
          <cell r="C1803" t="str">
            <v>m²</v>
          </cell>
          <cell r="D1803">
            <v>250.23000000000002</v>
          </cell>
          <cell r="E1803">
            <v>16.07</v>
          </cell>
          <cell r="F1803">
            <v>266.3</v>
          </cell>
        </row>
        <row r="1804">
          <cell r="A1804" t="str">
            <v>372019</v>
          </cell>
          <cell r="B1804" t="str">
            <v>Inversor de frequência para variação de velocidade em motores, potência de 0,25 a 20 cv</v>
          </cell>
          <cell r="C1804" t="str">
            <v>un</v>
          </cell>
          <cell r="D1804">
            <v>3782.5</v>
          </cell>
          <cell r="E1804">
            <v>25.71</v>
          </cell>
          <cell r="F1804">
            <v>3808.21</v>
          </cell>
        </row>
        <row r="1805">
          <cell r="A1805" t="str">
            <v>372021</v>
          </cell>
          <cell r="B1805" t="str">
            <v>Punho de manobra com articulador de acionamento</v>
          </cell>
          <cell r="C1805" t="str">
            <v>un</v>
          </cell>
          <cell r="D1805">
            <v>321.31</v>
          </cell>
          <cell r="E1805">
            <v>11.370000000000001</v>
          </cell>
          <cell r="F1805">
            <v>332.68</v>
          </cell>
        </row>
        <row r="1806">
          <cell r="A1806" t="str">
            <v>372101</v>
          </cell>
          <cell r="B1806" t="str">
            <v>Capacitor de potência trifásico de 10 kVAr, 220 V/60 Hz, para correção de fator de potência</v>
          </cell>
          <cell r="C1806" t="str">
            <v>un</v>
          </cell>
          <cell r="D1806">
            <v>457.04</v>
          </cell>
          <cell r="E1806">
            <v>11.370000000000001</v>
          </cell>
          <cell r="F1806">
            <v>468.41</v>
          </cell>
        </row>
        <row r="1807">
          <cell r="A1807" t="str">
            <v>372201</v>
          </cell>
          <cell r="B1807" t="str">
            <v>Transformador monofásico de comando de 200 VA classe 0,6 kV, a seco</v>
          </cell>
          <cell r="C1807" t="str">
            <v>un</v>
          </cell>
          <cell r="D1807">
            <v>211.52</v>
          </cell>
          <cell r="E1807">
            <v>35.04</v>
          </cell>
          <cell r="F1807">
            <v>246.56</v>
          </cell>
        </row>
        <row r="1808">
          <cell r="A1808" t="str">
            <v>372403</v>
          </cell>
          <cell r="B1808" t="str">
            <v>Supressor de surto monofásico, Fase-Terra, In &gt; ou = 20 kA, Imax. de surto de 65 até 80 kA</v>
          </cell>
          <cell r="C1808" t="str">
            <v>un</v>
          </cell>
          <cell r="D1808">
            <v>122.10000000000001</v>
          </cell>
          <cell r="E1808">
            <v>13.5</v>
          </cell>
          <cell r="F1808">
            <v>135.6</v>
          </cell>
        </row>
        <row r="1809">
          <cell r="A1809" t="str">
            <v>372404</v>
          </cell>
          <cell r="B1809" t="str">
            <v>Supressor de surto monofásico, Neutro-Terra, In &gt; ou = 20 kA, Imax. de surto de 65 até 80 kA</v>
          </cell>
          <cell r="C1809" t="str">
            <v>un</v>
          </cell>
          <cell r="D1809">
            <v>121.26</v>
          </cell>
          <cell r="E1809">
            <v>13.5</v>
          </cell>
          <cell r="F1809">
            <v>134.76</v>
          </cell>
        </row>
        <row r="1810">
          <cell r="A1810" t="str">
            <v>372502</v>
          </cell>
          <cell r="B1810" t="str">
            <v>Disjuntor fixo a vácuo de 15 a 17,5 kV, equipado com motorização de fechamento, com relê de proteção</v>
          </cell>
          <cell r="C1810" t="str">
            <v>cj</v>
          </cell>
          <cell r="D1810">
            <v>36943.82</v>
          </cell>
          <cell r="E1810">
            <v>53.85</v>
          </cell>
          <cell r="F1810">
            <v>36997.67</v>
          </cell>
        </row>
        <row r="1811">
          <cell r="A1811" t="str">
            <v>372509</v>
          </cell>
          <cell r="B1811" t="str">
            <v>Disjuntor em caixa moldada tripolar, térmico e magnético fixos, tensão de isolamento 480/690 V, de 10 A a 60 A</v>
          </cell>
          <cell r="C1811" t="str">
            <v>un</v>
          </cell>
          <cell r="D1811">
            <v>207.99</v>
          </cell>
          <cell r="E1811">
            <v>38.299999999999997</v>
          </cell>
          <cell r="F1811">
            <v>246.29</v>
          </cell>
        </row>
        <row r="1812">
          <cell r="A1812" t="str">
            <v>372510</v>
          </cell>
          <cell r="B1812" t="str">
            <v>Disjuntor em caixa moldada tripolar, térmico e magnético fixos, tensão de isolamento 480/690 V, de 70 A até 150 A</v>
          </cell>
          <cell r="C1812" t="str">
            <v>un</v>
          </cell>
          <cell r="D1812">
            <v>272.77999999999997</v>
          </cell>
          <cell r="E1812">
            <v>38.299999999999997</v>
          </cell>
          <cell r="F1812">
            <v>311.08</v>
          </cell>
        </row>
        <row r="1813">
          <cell r="A1813" t="str">
            <v>372511</v>
          </cell>
          <cell r="B1813" t="str">
            <v>Disjuntor em caixa moldada tripolar, térmico e magnético fixos, tensão de isolamento 415/690 V, de 175 A a 250 A</v>
          </cell>
          <cell r="C1813" t="str">
            <v>un</v>
          </cell>
          <cell r="D1813">
            <v>469.67</v>
          </cell>
          <cell r="E1813">
            <v>38.299999999999997</v>
          </cell>
          <cell r="F1813">
            <v>507.97</v>
          </cell>
        </row>
        <row r="1814">
          <cell r="A1814" t="str">
            <v>372520</v>
          </cell>
          <cell r="B1814" t="str">
            <v>Disjuntor em caixa moldada bipolar, térmico e magnético fixos - 480 V - de 10 A a 50 A para 120/240 Vca - 25 KA e para 380/440 Vca - 18 KA</v>
          </cell>
          <cell r="C1814" t="str">
            <v>un</v>
          </cell>
          <cell r="D1814">
            <v>223.83</v>
          </cell>
          <cell r="E1814">
            <v>38.299999999999997</v>
          </cell>
          <cell r="F1814">
            <v>262.13</v>
          </cell>
        </row>
        <row r="1815">
          <cell r="A1815" t="str">
            <v>372521</v>
          </cell>
          <cell r="B1815" t="str">
            <v>Disjuntor em caixa moldada bipolar, térmico e magnético fixos - 600V - de 150A para 120/240Vca - 25 KA e para 380/440Vca - 18 KA</v>
          </cell>
          <cell r="C1815" t="str">
            <v>un</v>
          </cell>
          <cell r="D1815">
            <v>391.73</v>
          </cell>
          <cell r="E1815">
            <v>38.299999999999997</v>
          </cell>
          <cell r="F1815">
            <v>430.03000000000003</v>
          </cell>
        </row>
        <row r="1816">
          <cell r="A1816" t="str">
            <v>380102</v>
          </cell>
          <cell r="B1816" t="str">
            <v>Eletroduto de PVC rígido roscável de 1/2´ - com acessórios</v>
          </cell>
          <cell r="C1816" t="str">
            <v>m</v>
          </cell>
          <cell r="D1816">
            <v>1.9100000000000001</v>
          </cell>
          <cell r="E1816">
            <v>9.1</v>
          </cell>
          <cell r="F1816">
            <v>11.01</v>
          </cell>
        </row>
        <row r="1817">
          <cell r="A1817" t="str">
            <v>380104</v>
          </cell>
          <cell r="B1817" t="str">
            <v>Eletroduto de PVC rígido roscável de 3/4´ - com acessórios</v>
          </cell>
          <cell r="C1817" t="str">
            <v>m</v>
          </cell>
          <cell r="D1817">
            <v>2.57</v>
          </cell>
          <cell r="E1817">
            <v>11.370000000000001</v>
          </cell>
          <cell r="F1817">
            <v>13.94</v>
          </cell>
        </row>
        <row r="1818">
          <cell r="A1818" t="str">
            <v>380106</v>
          </cell>
          <cell r="B1818" t="str">
            <v>Eletroduto de PVC rígido roscável de 1´ - com acessórios</v>
          </cell>
          <cell r="C1818" t="str">
            <v>m</v>
          </cell>
          <cell r="D1818">
            <v>3.31</v>
          </cell>
          <cell r="E1818">
            <v>13.64</v>
          </cell>
          <cell r="F1818">
            <v>16.95</v>
          </cell>
        </row>
        <row r="1819">
          <cell r="A1819" t="str">
            <v>380108</v>
          </cell>
          <cell r="B1819" t="str">
            <v>Eletroduto de PVC rígido roscável de 1 1/4´ - com acessórios</v>
          </cell>
          <cell r="C1819" t="str">
            <v>m</v>
          </cell>
          <cell r="D1819">
            <v>5.0999999999999996</v>
          </cell>
          <cell r="E1819">
            <v>15.92</v>
          </cell>
          <cell r="F1819">
            <v>21.02</v>
          </cell>
        </row>
        <row r="1820">
          <cell r="A1820" t="str">
            <v>380110</v>
          </cell>
          <cell r="B1820" t="str">
            <v>Eletroduto de PVC rígido roscável de 1 1/2´ - com acessórios</v>
          </cell>
          <cell r="C1820" t="str">
            <v>m</v>
          </cell>
          <cell r="D1820">
            <v>6.6400000000000006</v>
          </cell>
          <cell r="E1820">
            <v>18.190000000000001</v>
          </cell>
          <cell r="F1820">
            <v>24.830000000000002</v>
          </cell>
        </row>
        <row r="1821">
          <cell r="A1821" t="str">
            <v>380112</v>
          </cell>
          <cell r="B1821" t="str">
            <v>Eletroduto de PVC rígido roscável de 2´ - com acessórios</v>
          </cell>
          <cell r="C1821" t="str">
            <v>m</v>
          </cell>
          <cell r="D1821">
            <v>7.47</v>
          </cell>
          <cell r="E1821">
            <v>20.47</v>
          </cell>
          <cell r="F1821">
            <v>27.94</v>
          </cell>
        </row>
        <row r="1822">
          <cell r="A1822" t="str">
            <v>380114</v>
          </cell>
          <cell r="B1822" t="str">
            <v>Eletroduto de PVC rígido roscável de 2 1/2´ - com acessórios</v>
          </cell>
          <cell r="C1822" t="str">
            <v>m</v>
          </cell>
          <cell r="D1822">
            <v>14.48</v>
          </cell>
          <cell r="E1822">
            <v>22.740000000000002</v>
          </cell>
          <cell r="F1822">
            <v>37.22</v>
          </cell>
        </row>
        <row r="1823">
          <cell r="A1823" t="str">
            <v>380116</v>
          </cell>
          <cell r="B1823" t="str">
            <v>Eletroduto de PVC rígido roscável de 3´ - com acessórios</v>
          </cell>
          <cell r="C1823" t="str">
            <v>m</v>
          </cell>
          <cell r="D1823">
            <v>19.12</v>
          </cell>
          <cell r="E1823">
            <v>25.01</v>
          </cell>
          <cell r="F1823">
            <v>44.13</v>
          </cell>
        </row>
        <row r="1824">
          <cell r="A1824" t="str">
            <v>380118</v>
          </cell>
          <cell r="B1824" t="str">
            <v>Eletroduto de PVC rígido roscável de 4´ - com acessórios</v>
          </cell>
          <cell r="C1824" t="str">
            <v>m</v>
          </cell>
          <cell r="D1824">
            <v>27.7</v>
          </cell>
          <cell r="E1824">
            <v>29.560000000000002</v>
          </cell>
          <cell r="F1824">
            <v>57.26</v>
          </cell>
        </row>
        <row r="1825">
          <cell r="A1825" t="str">
            <v>380402</v>
          </cell>
          <cell r="B1825" t="str">
            <v>Eletroduto de ferro galvanizado, médio de 1/2´ - com acessórios</v>
          </cell>
          <cell r="C1825" t="str">
            <v>m</v>
          </cell>
          <cell r="D1825">
            <v>3.73</v>
          </cell>
          <cell r="E1825">
            <v>11.370000000000001</v>
          </cell>
          <cell r="F1825">
            <v>15.1</v>
          </cell>
        </row>
        <row r="1826">
          <cell r="A1826" t="str">
            <v>380404</v>
          </cell>
          <cell r="B1826" t="str">
            <v>Eletroduto de ferro galvanizado, médio de 3/4´ - com acessórios</v>
          </cell>
          <cell r="C1826" t="str">
            <v>m</v>
          </cell>
          <cell r="D1826">
            <v>4.5999999999999996</v>
          </cell>
          <cell r="E1826">
            <v>13.64</v>
          </cell>
          <cell r="F1826">
            <v>18.239999999999998</v>
          </cell>
        </row>
        <row r="1827">
          <cell r="A1827" t="str">
            <v>380406</v>
          </cell>
          <cell r="B1827" t="str">
            <v>Eletroduto de ferro galvanizado, médio de 1´ - com acessórios</v>
          </cell>
          <cell r="C1827" t="str">
            <v>m</v>
          </cell>
          <cell r="D1827">
            <v>5.87</v>
          </cell>
          <cell r="E1827">
            <v>15.92</v>
          </cell>
          <cell r="F1827">
            <v>21.79</v>
          </cell>
        </row>
        <row r="1828">
          <cell r="A1828" t="str">
            <v>380408</v>
          </cell>
          <cell r="B1828" t="str">
            <v>Eletroduto de ferro galvanizado, médio de 1 1/4´ - com acessórios</v>
          </cell>
          <cell r="C1828" t="str">
            <v>m</v>
          </cell>
          <cell r="D1828">
            <v>8.59</v>
          </cell>
          <cell r="E1828">
            <v>18.190000000000001</v>
          </cell>
          <cell r="F1828">
            <v>26.78</v>
          </cell>
        </row>
        <row r="1829">
          <cell r="A1829" t="str">
            <v>380410</v>
          </cell>
          <cell r="B1829" t="str">
            <v>Eletroduto de ferro galvanizado, médio de 1 1/2´ - com acessórios</v>
          </cell>
          <cell r="C1829" t="str">
            <v>m</v>
          </cell>
          <cell r="D1829">
            <v>10.119999999999999</v>
          </cell>
          <cell r="E1829">
            <v>20.47</v>
          </cell>
          <cell r="F1829">
            <v>30.59</v>
          </cell>
        </row>
        <row r="1830">
          <cell r="A1830" t="str">
            <v>380412</v>
          </cell>
          <cell r="B1830" t="str">
            <v>Eletroduto de ferro galvanizado, médio de 2´ - com acessórios</v>
          </cell>
          <cell r="C1830" t="str">
            <v>m</v>
          </cell>
          <cell r="D1830">
            <v>12.94</v>
          </cell>
          <cell r="E1830">
            <v>22.740000000000002</v>
          </cell>
          <cell r="F1830">
            <v>35.68</v>
          </cell>
        </row>
        <row r="1831">
          <cell r="A1831" t="str">
            <v>380414</v>
          </cell>
          <cell r="B1831" t="str">
            <v>Eletroduto de ferro galvanizado, médio de 2 1/2´ - com acessórios</v>
          </cell>
          <cell r="C1831" t="str">
            <v>m</v>
          </cell>
          <cell r="D1831">
            <v>21.63</v>
          </cell>
          <cell r="E1831">
            <v>27.29</v>
          </cell>
          <cell r="F1831">
            <v>48.92</v>
          </cell>
        </row>
        <row r="1832">
          <cell r="A1832" t="str">
            <v>380416</v>
          </cell>
          <cell r="B1832" t="str">
            <v>Eletroduto de ferro galvanizado, médio de 3´ - com acessórios</v>
          </cell>
          <cell r="C1832" t="str">
            <v>m</v>
          </cell>
          <cell r="D1832">
            <v>25.71</v>
          </cell>
          <cell r="E1832">
            <v>34.11</v>
          </cell>
          <cell r="F1832">
            <v>59.82</v>
          </cell>
        </row>
        <row r="1833">
          <cell r="A1833" t="str">
            <v>380418</v>
          </cell>
          <cell r="B1833" t="str">
            <v>Eletroduto de ferro galvanizado, médio de 4´ - com acessórios</v>
          </cell>
          <cell r="C1833" t="str">
            <v>m</v>
          </cell>
          <cell r="D1833">
            <v>36.54</v>
          </cell>
          <cell r="E1833">
            <v>40.93</v>
          </cell>
          <cell r="F1833">
            <v>77.47</v>
          </cell>
        </row>
        <row r="1834">
          <cell r="A1834" t="str">
            <v>380502</v>
          </cell>
          <cell r="B1834" t="str">
            <v>Eletroduto de ferro galvanizado, pesado de 1/2´ - com acessórios</v>
          </cell>
          <cell r="C1834" t="str">
            <v>m</v>
          </cell>
          <cell r="D1834">
            <v>5.22</v>
          </cell>
          <cell r="E1834">
            <v>11.370000000000001</v>
          </cell>
          <cell r="F1834">
            <v>16.59</v>
          </cell>
        </row>
        <row r="1835">
          <cell r="A1835" t="str">
            <v>380504</v>
          </cell>
          <cell r="B1835" t="str">
            <v>Eletroduto de ferro galvanizado, pesado de 3/4´ - com acessórios</v>
          </cell>
          <cell r="C1835" t="str">
            <v>m</v>
          </cell>
          <cell r="D1835">
            <v>7.09</v>
          </cell>
          <cell r="E1835">
            <v>13.64</v>
          </cell>
          <cell r="F1835">
            <v>20.73</v>
          </cell>
        </row>
        <row r="1836">
          <cell r="A1836" t="str">
            <v>380506</v>
          </cell>
          <cell r="B1836" t="str">
            <v>Eletroduto de ferro galvanizado, pesado de 1´ - com acessórios</v>
          </cell>
          <cell r="C1836" t="str">
            <v>m</v>
          </cell>
          <cell r="D1836">
            <v>8.36</v>
          </cell>
          <cell r="E1836">
            <v>15.92</v>
          </cell>
          <cell r="F1836">
            <v>24.28</v>
          </cell>
        </row>
        <row r="1837">
          <cell r="A1837" t="str">
            <v>380509</v>
          </cell>
          <cell r="B1837" t="str">
            <v>Eletroduto de ferro galvanizado, pesado de 1 1/4´ - com acessórios</v>
          </cell>
          <cell r="C1837" t="str">
            <v>m</v>
          </cell>
          <cell r="D1837">
            <v>13.780000000000001</v>
          </cell>
          <cell r="E1837">
            <v>18.190000000000001</v>
          </cell>
          <cell r="F1837">
            <v>31.970000000000002</v>
          </cell>
        </row>
        <row r="1838">
          <cell r="A1838" t="str">
            <v>380510</v>
          </cell>
          <cell r="B1838" t="str">
            <v>Eletroduto de ferro galvanizado, pesado de 1 1/2´ - com acessórios</v>
          </cell>
          <cell r="C1838" t="str">
            <v>m</v>
          </cell>
          <cell r="D1838">
            <v>16.47</v>
          </cell>
          <cell r="E1838">
            <v>20.47</v>
          </cell>
          <cell r="F1838">
            <v>36.94</v>
          </cell>
        </row>
        <row r="1839">
          <cell r="A1839" t="str">
            <v>380512</v>
          </cell>
          <cell r="B1839" t="str">
            <v>Eletroduto de ferro galvanizado, pesado de 2´ - com acessórios</v>
          </cell>
          <cell r="C1839" t="str">
            <v>m</v>
          </cell>
          <cell r="D1839">
            <v>20.62</v>
          </cell>
          <cell r="E1839">
            <v>22.740000000000002</v>
          </cell>
          <cell r="F1839">
            <v>43.36</v>
          </cell>
        </row>
        <row r="1840">
          <cell r="A1840" t="str">
            <v>380514</v>
          </cell>
          <cell r="B1840" t="str">
            <v>Eletroduto de ferro galvanizado, pesado de 2 1/2´ - com acessórios</v>
          </cell>
          <cell r="C1840" t="str">
            <v>m</v>
          </cell>
          <cell r="D1840">
            <v>29.86</v>
          </cell>
          <cell r="E1840">
            <v>27.29</v>
          </cell>
          <cell r="F1840">
            <v>57.15</v>
          </cell>
        </row>
        <row r="1841">
          <cell r="A1841" t="str">
            <v>380516</v>
          </cell>
          <cell r="B1841" t="str">
            <v>Eletroduto de ferro galvanizado, pesado de 3´ - com acessórios</v>
          </cell>
          <cell r="C1841" t="str">
            <v>m</v>
          </cell>
          <cell r="D1841">
            <v>35.14</v>
          </cell>
          <cell r="E1841">
            <v>34.11</v>
          </cell>
          <cell r="F1841">
            <v>69.25</v>
          </cell>
        </row>
        <row r="1842">
          <cell r="A1842" t="str">
            <v>380518</v>
          </cell>
          <cell r="B1842" t="str">
            <v>Eletroduto de ferro galvanizado, pesado de 4´ - com acessórios</v>
          </cell>
          <cell r="C1842" t="str">
            <v>m</v>
          </cell>
          <cell r="D1842">
            <v>47.63</v>
          </cell>
          <cell r="E1842">
            <v>40.93</v>
          </cell>
          <cell r="F1842">
            <v>88.56</v>
          </cell>
        </row>
        <row r="1843">
          <cell r="A1843" t="str">
            <v>380602</v>
          </cell>
          <cell r="B1843" t="str">
            <v>Eletroduto de ferro galvanizado a quente, pesado de 1/2´ - com acessórios</v>
          </cell>
          <cell r="C1843" t="str">
            <v>m</v>
          </cell>
          <cell r="D1843">
            <v>7.32</v>
          </cell>
          <cell r="E1843">
            <v>11.370000000000001</v>
          </cell>
          <cell r="F1843">
            <v>18.690000000000001</v>
          </cell>
        </row>
        <row r="1844">
          <cell r="A1844" t="str">
            <v>380604</v>
          </cell>
          <cell r="B1844" t="str">
            <v>Eletroduto de ferro galvanizado a quente, pesado de 3/4´ - com acessórios</v>
          </cell>
          <cell r="C1844" t="str">
            <v>m</v>
          </cell>
          <cell r="D1844">
            <v>8.84</v>
          </cell>
          <cell r="E1844">
            <v>13.64</v>
          </cell>
          <cell r="F1844">
            <v>22.48</v>
          </cell>
        </row>
        <row r="1845">
          <cell r="A1845" t="str">
            <v>380606</v>
          </cell>
          <cell r="B1845" t="str">
            <v>Eletroduto de ferro galvanizado a quente, pesado de 1´ - com acessórios</v>
          </cell>
          <cell r="C1845" t="str">
            <v>m</v>
          </cell>
          <cell r="D1845">
            <v>11</v>
          </cell>
          <cell r="E1845">
            <v>15.92</v>
          </cell>
          <cell r="F1845">
            <v>26.92</v>
          </cell>
        </row>
        <row r="1846">
          <cell r="A1846" t="str">
            <v>380608</v>
          </cell>
          <cell r="B1846" t="str">
            <v>Eletroduto de ferro galvanizado a quente, pesado de 1 1/4´ - com acessórios</v>
          </cell>
          <cell r="C1846" t="str">
            <v>m</v>
          </cell>
          <cell r="D1846">
            <v>16.22</v>
          </cell>
          <cell r="E1846">
            <v>18.190000000000001</v>
          </cell>
          <cell r="F1846">
            <v>34.409999999999997</v>
          </cell>
        </row>
        <row r="1847">
          <cell r="A1847" t="str">
            <v>380610</v>
          </cell>
          <cell r="B1847" t="str">
            <v>Eletroduto de ferro galvanizado a quente, pesado de 1 1/2´ - com acessórios</v>
          </cell>
          <cell r="C1847" t="str">
            <v>m</v>
          </cell>
          <cell r="D1847">
            <v>20.13</v>
          </cell>
          <cell r="E1847">
            <v>20.47</v>
          </cell>
          <cell r="F1847">
            <v>40.6</v>
          </cell>
        </row>
        <row r="1848">
          <cell r="A1848" t="str">
            <v>380612</v>
          </cell>
          <cell r="B1848" t="str">
            <v>Eletroduto de ferro galvanizado a quente, pesado de 2´ - com acessórios</v>
          </cell>
          <cell r="C1848" t="str">
            <v>m</v>
          </cell>
          <cell r="D1848">
            <v>24.900000000000002</v>
          </cell>
          <cell r="E1848">
            <v>22.740000000000002</v>
          </cell>
          <cell r="F1848">
            <v>47.64</v>
          </cell>
        </row>
        <row r="1849">
          <cell r="A1849" t="str">
            <v>380614</v>
          </cell>
          <cell r="B1849" t="str">
            <v>Eletroduto de ferro galvanizado a quente, pesado de 2 1/2´ - com acessórios</v>
          </cell>
          <cell r="C1849" t="str">
            <v>m</v>
          </cell>
          <cell r="D1849">
            <v>35.299999999999997</v>
          </cell>
          <cell r="E1849">
            <v>27.29</v>
          </cell>
          <cell r="F1849">
            <v>62.59</v>
          </cell>
        </row>
        <row r="1850">
          <cell r="A1850" t="str">
            <v>380616</v>
          </cell>
          <cell r="B1850" t="str">
            <v>Eletroduto de ferro galvanizado a quente, pesado de 3´ - com acessórios</v>
          </cell>
          <cell r="C1850" t="str">
            <v>m</v>
          </cell>
          <cell r="D1850">
            <v>43.88</v>
          </cell>
          <cell r="E1850">
            <v>34.11</v>
          </cell>
          <cell r="F1850">
            <v>77.989999999999995</v>
          </cell>
        </row>
        <row r="1851">
          <cell r="A1851" t="str">
            <v>380618</v>
          </cell>
          <cell r="B1851" t="str">
            <v>Eletroduto de ferro galvanizado a quente, pesado de 4´ - com acessórios</v>
          </cell>
          <cell r="C1851" t="str">
            <v>m</v>
          </cell>
          <cell r="D1851">
            <v>54.78</v>
          </cell>
          <cell r="E1851">
            <v>40.93</v>
          </cell>
          <cell r="F1851">
            <v>95.710000000000008</v>
          </cell>
        </row>
        <row r="1852">
          <cell r="A1852" t="str">
            <v>380701</v>
          </cell>
          <cell r="B1852" t="str">
            <v>Caixa para tomada fixo perfil, de encaixe rápido, com tampa</v>
          </cell>
          <cell r="C1852" t="str">
            <v>un</v>
          </cell>
          <cell r="D1852">
            <v>1.58</v>
          </cell>
          <cell r="E1852">
            <v>5.69</v>
          </cell>
          <cell r="F1852">
            <v>7.2700000000000005</v>
          </cell>
        </row>
        <row r="1853">
          <cell r="A1853" t="str">
            <v>380703</v>
          </cell>
          <cell r="B1853" t="str">
            <v>Grampo tipo ´C´ diâmetro 3/8`, com balancim tamanho grande</v>
          </cell>
          <cell r="C1853" t="str">
            <v>cj</v>
          </cell>
          <cell r="D1853">
            <v>3.8200000000000003</v>
          </cell>
          <cell r="E1853">
            <v>5.69</v>
          </cell>
          <cell r="F1853">
            <v>9.51</v>
          </cell>
        </row>
        <row r="1854">
          <cell r="A1854" t="str">
            <v>380709</v>
          </cell>
          <cell r="B1854" t="str">
            <v>Tampa de pressão para perfilado de 38 x 38 mm, em aço galvanizado, chapa nº 14 MSG</v>
          </cell>
          <cell r="C1854" t="str">
            <v>m</v>
          </cell>
          <cell r="D1854">
            <v>2.7800000000000002</v>
          </cell>
          <cell r="E1854">
            <v>1.1399999999999999</v>
          </cell>
          <cell r="F1854">
            <v>3.92</v>
          </cell>
        </row>
        <row r="1855">
          <cell r="A1855" t="str">
            <v>380710</v>
          </cell>
          <cell r="B1855" t="str">
            <v>Perfilado perfurado 38 x 38 mm em aço galvanizado, chapa nº 14 MSG - com acessórios</v>
          </cell>
          <cell r="C1855" t="str">
            <v>m</v>
          </cell>
          <cell r="D1855">
            <v>19.57</v>
          </cell>
          <cell r="E1855">
            <v>5.69</v>
          </cell>
          <cell r="F1855">
            <v>25.26</v>
          </cell>
        </row>
        <row r="1856">
          <cell r="A1856" t="str">
            <v>380711</v>
          </cell>
          <cell r="B1856" t="str">
            <v>Perfilado liso 38 x 38 mm em aço galvanizado, chapa nº 14 MSG - com acessórios</v>
          </cell>
          <cell r="C1856" t="str">
            <v>m</v>
          </cell>
          <cell r="D1856">
            <v>16.16</v>
          </cell>
          <cell r="E1856">
            <v>5.69</v>
          </cell>
          <cell r="F1856">
            <v>21.85</v>
          </cell>
        </row>
        <row r="1857">
          <cell r="A1857" t="str">
            <v>380712</v>
          </cell>
          <cell r="B1857" t="str">
            <v>Saída final, diâmetro de 3/4´</v>
          </cell>
          <cell r="C1857" t="str">
            <v>un</v>
          </cell>
          <cell r="D1857">
            <v>0.61</v>
          </cell>
          <cell r="E1857">
            <v>3.41</v>
          </cell>
          <cell r="F1857">
            <v>4.0199999999999996</v>
          </cell>
        </row>
        <row r="1858">
          <cell r="A1858" t="str">
            <v>380713</v>
          </cell>
          <cell r="B1858" t="str">
            <v>Saída lateral simples, diâmetro de 3/4´</v>
          </cell>
          <cell r="C1858" t="str">
            <v>un</v>
          </cell>
          <cell r="D1858">
            <v>1.17</v>
          </cell>
          <cell r="E1858">
            <v>4.08</v>
          </cell>
          <cell r="F1858">
            <v>5.25</v>
          </cell>
        </row>
        <row r="1859">
          <cell r="A1859" t="str">
            <v>380714</v>
          </cell>
          <cell r="B1859" t="str">
            <v>Saída superior, diâmetro de 3/4´</v>
          </cell>
          <cell r="C1859" t="str">
            <v>un</v>
          </cell>
          <cell r="D1859">
            <v>1.01</v>
          </cell>
          <cell r="E1859">
            <v>3.41</v>
          </cell>
          <cell r="F1859">
            <v>4.42</v>
          </cell>
        </row>
        <row r="1860">
          <cell r="A1860" t="str">
            <v>380715</v>
          </cell>
          <cell r="B1860" t="str">
            <v>Perfilado perfurado 38 x 76 mm em aço galvanizado, chapa nº 14 MSG - com acessórios</v>
          </cell>
          <cell r="C1860" t="str">
            <v>m</v>
          </cell>
          <cell r="D1860">
            <v>24.45</v>
          </cell>
          <cell r="E1860">
            <v>5.69</v>
          </cell>
          <cell r="F1860">
            <v>30.14</v>
          </cell>
        </row>
        <row r="1861">
          <cell r="A1861" t="str">
            <v>380717</v>
          </cell>
          <cell r="B1861" t="str">
            <v>Canaleta em PVC de 20 x 10 mm, inclusive acessórios</v>
          </cell>
          <cell r="C1861" t="str">
            <v>m</v>
          </cell>
          <cell r="D1861">
            <v>1.79</v>
          </cell>
          <cell r="E1861">
            <v>6.82</v>
          </cell>
          <cell r="F1861">
            <v>8.61</v>
          </cell>
        </row>
        <row r="1862">
          <cell r="A1862" t="str">
            <v>380720</v>
          </cell>
          <cell r="B1862" t="str">
            <v>Vergalhão com rosca, porca e arruela de diâmetro 3/8´ (tirante)</v>
          </cell>
          <cell r="C1862" t="str">
            <v>m</v>
          </cell>
          <cell r="D1862">
            <v>3.88</v>
          </cell>
          <cell r="E1862">
            <v>3.21</v>
          </cell>
          <cell r="F1862">
            <v>7.09</v>
          </cell>
        </row>
        <row r="1863">
          <cell r="A1863" t="str">
            <v>380721</v>
          </cell>
          <cell r="B1863" t="str">
            <v>Vergalhão com rosca, porca e arruela de diâmetro 1/4´ (tirante)</v>
          </cell>
          <cell r="C1863" t="str">
            <v>m</v>
          </cell>
          <cell r="D1863">
            <v>1.58</v>
          </cell>
          <cell r="E1863">
            <v>3.21</v>
          </cell>
          <cell r="F1863">
            <v>4.79</v>
          </cell>
        </row>
        <row r="1864">
          <cell r="A1864" t="str">
            <v>380722</v>
          </cell>
          <cell r="B1864" t="str">
            <v>Caixa de derivação ´C´ para perfilado 38 x 38 mm em chapa 18 pré-zincada</v>
          </cell>
          <cell r="C1864" t="str">
            <v>un</v>
          </cell>
          <cell r="D1864">
            <v>7.12</v>
          </cell>
          <cell r="E1864">
            <v>11.370000000000001</v>
          </cell>
          <cell r="F1864">
            <v>18.489999999999998</v>
          </cell>
        </row>
        <row r="1865">
          <cell r="A1865" t="str">
            <v>380723</v>
          </cell>
          <cell r="B1865" t="str">
            <v>Caixa de derivação ´X´ para perfilado 38 x 38 mm em chapa 18 pré-zincada</v>
          </cell>
          <cell r="C1865" t="str">
            <v>un</v>
          </cell>
          <cell r="D1865">
            <v>12.38</v>
          </cell>
          <cell r="E1865">
            <v>17.059999999999999</v>
          </cell>
          <cell r="F1865">
            <v>29.44</v>
          </cell>
        </row>
        <row r="1866">
          <cell r="A1866" t="str">
            <v>380724</v>
          </cell>
          <cell r="B1866" t="str">
            <v>Caixa de derivação ´X´ para perfilado, 2 x 38 mm / 2 x 76 mm</v>
          </cell>
          <cell r="C1866" t="str">
            <v>un</v>
          </cell>
          <cell r="D1866">
            <v>14.540000000000001</v>
          </cell>
          <cell r="E1866">
            <v>17.059999999999999</v>
          </cell>
          <cell r="F1866">
            <v>31.6</v>
          </cell>
        </row>
        <row r="1867">
          <cell r="A1867" t="str">
            <v>380725</v>
          </cell>
          <cell r="B1867" t="str">
            <v>Vergalhão com rosca, porca e arruela de diâmetro 5/16´ (tirante)</v>
          </cell>
          <cell r="C1867" t="str">
            <v>m</v>
          </cell>
          <cell r="D1867">
            <v>2.82</v>
          </cell>
          <cell r="E1867">
            <v>3.21</v>
          </cell>
          <cell r="F1867">
            <v>6.03</v>
          </cell>
        </row>
        <row r="1868">
          <cell r="A1868" t="str">
            <v>380733</v>
          </cell>
          <cell r="B1868" t="str">
            <v>Saída lateral simples, diâmetro 1´</v>
          </cell>
          <cell r="C1868" t="str">
            <v>un</v>
          </cell>
          <cell r="D1868">
            <v>1.31</v>
          </cell>
          <cell r="E1868">
            <v>4.08</v>
          </cell>
          <cell r="F1868">
            <v>5.39</v>
          </cell>
        </row>
        <row r="1869">
          <cell r="A1869" t="str">
            <v>381001</v>
          </cell>
          <cell r="B1869" t="str">
            <v>Duto de piso liso em aço, medindo 2 x 25 x 70 mm, com acessórios</v>
          </cell>
          <cell r="C1869" t="str">
            <v>m</v>
          </cell>
          <cell r="D1869">
            <v>19.09</v>
          </cell>
          <cell r="E1869">
            <v>6.82</v>
          </cell>
          <cell r="F1869">
            <v>25.91</v>
          </cell>
        </row>
        <row r="1870">
          <cell r="A1870" t="str">
            <v>381002</v>
          </cell>
          <cell r="B1870" t="str">
            <v>Duto de piso liso em aço, medindo 3 x 25 x 70 mm, com acessórios</v>
          </cell>
          <cell r="C1870" t="str">
            <v>m</v>
          </cell>
          <cell r="D1870">
            <v>27.7</v>
          </cell>
          <cell r="E1870">
            <v>6.82</v>
          </cell>
          <cell r="F1870">
            <v>34.520000000000003</v>
          </cell>
        </row>
        <row r="1871">
          <cell r="A1871" t="str">
            <v>381003</v>
          </cell>
          <cell r="B1871" t="str">
            <v>Caixa de derivação ou passagem, para cruzamento de duto, medindo 16 x 25 x 70 mm, com cruzadora</v>
          </cell>
          <cell r="C1871" t="str">
            <v>un</v>
          </cell>
          <cell r="D1871">
            <v>102.89</v>
          </cell>
          <cell r="E1871">
            <v>13.64</v>
          </cell>
          <cell r="F1871">
            <v>116.53</v>
          </cell>
        </row>
        <row r="1872">
          <cell r="A1872" t="str">
            <v>381004</v>
          </cell>
          <cell r="B1872" t="str">
            <v>Caixa de derivação ou passagem para cruzamento de duto, medindo 12 x 25 x 70 mm, com cruzadora</v>
          </cell>
          <cell r="C1872" t="str">
            <v>un</v>
          </cell>
          <cell r="D1872">
            <v>77.95</v>
          </cell>
          <cell r="E1872">
            <v>13.64</v>
          </cell>
          <cell r="F1872">
            <v>91.59</v>
          </cell>
        </row>
        <row r="1873">
          <cell r="A1873" t="str">
            <v>381005</v>
          </cell>
          <cell r="B1873" t="str">
            <v>Caixa de derivação ou passagem para cruzamento de duto, medindo 4 x 25 x 70 mm, sem cruzadora</v>
          </cell>
          <cell r="C1873" t="str">
            <v>un</v>
          </cell>
          <cell r="D1873">
            <v>25.84</v>
          </cell>
          <cell r="E1873">
            <v>7.05</v>
          </cell>
          <cell r="F1873">
            <v>32.89</v>
          </cell>
        </row>
        <row r="1874">
          <cell r="A1874" t="str">
            <v>381006</v>
          </cell>
          <cell r="B1874" t="str">
            <v>Caixa de tomada e tampa basculante com rebaixo de 2 x (25 x 70 mm)</v>
          </cell>
          <cell r="C1874" t="str">
            <v>un</v>
          </cell>
          <cell r="D1874">
            <v>73.790000000000006</v>
          </cell>
          <cell r="E1874">
            <v>4.3499999999999996</v>
          </cell>
          <cell r="F1874">
            <v>78.14</v>
          </cell>
        </row>
        <row r="1875">
          <cell r="A1875" t="str">
            <v>381007</v>
          </cell>
          <cell r="B1875" t="str">
            <v>Caixa de tomada e tampa basculante com rebaixo de 3 x (25 x 70 mm)</v>
          </cell>
          <cell r="C1875" t="str">
            <v>un</v>
          </cell>
          <cell r="D1875">
            <v>87.28</v>
          </cell>
          <cell r="E1875">
            <v>4.3499999999999996</v>
          </cell>
          <cell r="F1875">
            <v>91.63</v>
          </cell>
        </row>
        <row r="1876">
          <cell r="A1876" t="str">
            <v>381008</v>
          </cell>
          <cell r="B1876" t="str">
            <v>Caixa de tomada e tampa basculante com rebaixo de 4 x (25 x 70 mm)</v>
          </cell>
          <cell r="C1876" t="str">
            <v>un</v>
          </cell>
          <cell r="D1876">
            <v>161.33000000000001</v>
          </cell>
          <cell r="E1876">
            <v>4.3499999999999996</v>
          </cell>
          <cell r="F1876">
            <v>165.68</v>
          </cell>
        </row>
        <row r="1877">
          <cell r="A1877" t="str">
            <v>381009</v>
          </cell>
          <cell r="B1877" t="str">
            <v>Suporte de tomada para caixas com 2, 3 ou 4 vias</v>
          </cell>
          <cell r="C1877" t="str">
            <v>un</v>
          </cell>
          <cell r="D1877">
            <v>5.59</v>
          </cell>
          <cell r="E1877">
            <v>0.49</v>
          </cell>
          <cell r="F1877">
            <v>6.08</v>
          </cell>
        </row>
        <row r="1878">
          <cell r="A1878" t="str">
            <v>381209</v>
          </cell>
          <cell r="B1878" t="str">
            <v>Leito para cabos, tipo pesado, em aço galvanizado de 400 x 100 mm - com acessórios</v>
          </cell>
          <cell r="C1878" t="str">
            <v>m</v>
          </cell>
          <cell r="D1878">
            <v>55.31</v>
          </cell>
          <cell r="E1878">
            <v>6.82</v>
          </cell>
          <cell r="F1878">
            <v>62.13</v>
          </cell>
        </row>
        <row r="1879">
          <cell r="A1879" t="str">
            <v>381210</v>
          </cell>
          <cell r="B1879" t="str">
            <v>Leito para cabos, tipo pesado, em aço galvanizado de 600 x 100 mm - com acessórios</v>
          </cell>
          <cell r="C1879" t="str">
            <v>m</v>
          </cell>
          <cell r="D1879">
            <v>68.41</v>
          </cell>
          <cell r="E1879">
            <v>6.82</v>
          </cell>
          <cell r="F1879">
            <v>75.23</v>
          </cell>
        </row>
        <row r="1880">
          <cell r="A1880" t="str">
            <v>381211</v>
          </cell>
          <cell r="B1880" t="str">
            <v>Leito para cabos, tipo pesado, em aço galvanizado de 300 x 100 mm - com acessórios</v>
          </cell>
          <cell r="C1880" t="str">
            <v>m</v>
          </cell>
          <cell r="D1880">
            <v>40.1</v>
          </cell>
          <cell r="E1880">
            <v>6.82</v>
          </cell>
          <cell r="F1880">
            <v>46.92</v>
          </cell>
        </row>
        <row r="1881">
          <cell r="A1881" t="str">
            <v>381212</v>
          </cell>
          <cell r="B1881" t="str">
            <v>Leito para cabos, tipo pesado, em aço galvanizado de 500 x 100 mm - com acessórios</v>
          </cell>
          <cell r="C1881" t="str">
            <v>m</v>
          </cell>
          <cell r="D1881">
            <v>62.4</v>
          </cell>
          <cell r="E1881">
            <v>6.82</v>
          </cell>
          <cell r="F1881">
            <v>69.22</v>
          </cell>
        </row>
        <row r="1882">
          <cell r="A1882" t="str">
            <v>381213</v>
          </cell>
          <cell r="B1882" t="str">
            <v>Leito para cabos, tipo pesado, em aço galvanizado de 800 x 100 mm - com acessórios</v>
          </cell>
          <cell r="C1882" t="str">
            <v>m</v>
          </cell>
          <cell r="D1882">
            <v>96.240000000000009</v>
          </cell>
          <cell r="E1882">
            <v>6.82</v>
          </cell>
          <cell r="F1882">
            <v>103.06</v>
          </cell>
        </row>
        <row r="1883">
          <cell r="A1883" t="str">
            <v>381214</v>
          </cell>
          <cell r="B1883" t="str">
            <v>Leito para cabos, tipo pesado, em aço galvanizado de 1000 x 100 mm - com acessórios</v>
          </cell>
          <cell r="C1883" t="str">
            <v>m</v>
          </cell>
          <cell r="D1883">
            <v>110.88</v>
          </cell>
          <cell r="E1883">
            <v>6.82</v>
          </cell>
          <cell r="F1883">
            <v>117.7</v>
          </cell>
        </row>
        <row r="1884">
          <cell r="A1884" t="str">
            <v>381301</v>
          </cell>
          <cell r="B1884" t="str">
            <v>Eletroduto corrugado em polietileno de alta densidade, DN= 30 mm, com acessórios</v>
          </cell>
          <cell r="C1884" t="str">
            <v>m</v>
          </cell>
          <cell r="D1884">
            <v>5.9</v>
          </cell>
          <cell r="E1884">
            <v>0.91</v>
          </cell>
          <cell r="F1884">
            <v>6.8100000000000005</v>
          </cell>
        </row>
        <row r="1885">
          <cell r="A1885" t="str">
            <v>381302</v>
          </cell>
          <cell r="B1885" t="str">
            <v>Eletroduto corrugado em polietileno de alta densidade, DN= 50 mm, com acessórios</v>
          </cell>
          <cell r="C1885" t="str">
            <v>m</v>
          </cell>
          <cell r="D1885">
            <v>10</v>
          </cell>
          <cell r="E1885">
            <v>0.91</v>
          </cell>
          <cell r="F1885">
            <v>10.91</v>
          </cell>
        </row>
        <row r="1886">
          <cell r="A1886" t="str">
            <v>381303</v>
          </cell>
          <cell r="B1886" t="str">
            <v>Eletroduto corrugado em polietileno de alta densidade, DN= 75 mm, com acessórios</v>
          </cell>
          <cell r="C1886" t="str">
            <v>m</v>
          </cell>
          <cell r="D1886">
            <v>14</v>
          </cell>
          <cell r="E1886">
            <v>0.91</v>
          </cell>
          <cell r="F1886">
            <v>14.91</v>
          </cell>
        </row>
        <row r="1887">
          <cell r="A1887" t="str">
            <v>381304</v>
          </cell>
          <cell r="B1887" t="str">
            <v>Eletroduto corrugado em polietileno de alta densidade, DN= 100 mm, com acessórios</v>
          </cell>
          <cell r="C1887" t="str">
            <v>m</v>
          </cell>
          <cell r="D1887">
            <v>19.989999999999998</v>
          </cell>
          <cell r="E1887">
            <v>0.91</v>
          </cell>
          <cell r="F1887">
            <v>20.900000000000002</v>
          </cell>
        </row>
        <row r="1888">
          <cell r="A1888" t="str">
            <v>381305</v>
          </cell>
          <cell r="B1888" t="str">
            <v>Eletroduto corrugado em polietileno de alta densidade, DN= 125 mm, com acessórios</v>
          </cell>
          <cell r="C1888" t="str">
            <v>m</v>
          </cell>
          <cell r="D1888">
            <v>29.86</v>
          </cell>
          <cell r="E1888">
            <v>0.91</v>
          </cell>
          <cell r="F1888">
            <v>30.77</v>
          </cell>
        </row>
        <row r="1889">
          <cell r="A1889" t="str">
            <v>381306</v>
          </cell>
          <cell r="B1889" t="str">
            <v>Eletroduto corrugado em polietileno de alta densidade, DN= 150 mm, com acessórios</v>
          </cell>
          <cell r="C1889" t="str">
            <v>m</v>
          </cell>
          <cell r="D1889">
            <v>46.660000000000004</v>
          </cell>
          <cell r="E1889">
            <v>0.91</v>
          </cell>
          <cell r="F1889">
            <v>47.57</v>
          </cell>
        </row>
        <row r="1890">
          <cell r="A1890" t="str">
            <v>381307</v>
          </cell>
          <cell r="B1890" t="str">
            <v>Eletroduto corrugado em polietileno de alta densidade, DN= 40 mm, com acessórios</v>
          </cell>
          <cell r="C1890" t="str">
            <v>m</v>
          </cell>
          <cell r="D1890">
            <v>7.08</v>
          </cell>
          <cell r="E1890">
            <v>0.91</v>
          </cell>
          <cell r="F1890">
            <v>7.99</v>
          </cell>
        </row>
        <row r="1891">
          <cell r="A1891" t="str">
            <v>381501</v>
          </cell>
          <cell r="B1891" t="str">
            <v>Eletroduto metálico flexível com capa em PVC de 3/4´</v>
          </cell>
          <cell r="C1891" t="str">
            <v>m</v>
          </cell>
          <cell r="D1891">
            <v>3.87</v>
          </cell>
          <cell r="E1891">
            <v>8.0399999999999991</v>
          </cell>
          <cell r="F1891">
            <v>11.91</v>
          </cell>
        </row>
        <row r="1892">
          <cell r="A1892" t="str">
            <v>381502</v>
          </cell>
          <cell r="B1892" t="str">
            <v>Eletroduto metálico flexível com capa em PVC de 1´</v>
          </cell>
          <cell r="C1892" t="str">
            <v>m</v>
          </cell>
          <cell r="D1892">
            <v>5.05</v>
          </cell>
          <cell r="E1892">
            <v>8.0399999999999991</v>
          </cell>
          <cell r="F1892">
            <v>13.09</v>
          </cell>
        </row>
        <row r="1893">
          <cell r="A1893" t="str">
            <v>381503</v>
          </cell>
          <cell r="B1893" t="str">
            <v>Eletroduto metálico flexível com capa em PVC de 1 1/2´</v>
          </cell>
          <cell r="C1893" t="str">
            <v>m</v>
          </cell>
          <cell r="D1893">
            <v>9.8699999999999992</v>
          </cell>
          <cell r="E1893">
            <v>8.0399999999999991</v>
          </cell>
          <cell r="F1893">
            <v>17.91</v>
          </cell>
        </row>
        <row r="1894">
          <cell r="A1894" t="str">
            <v>381504</v>
          </cell>
          <cell r="B1894" t="str">
            <v>Eletroduto metálico flexível com capa em PVC de 2´</v>
          </cell>
          <cell r="C1894" t="str">
            <v>m</v>
          </cell>
          <cell r="D1894">
            <v>12.47</v>
          </cell>
          <cell r="E1894">
            <v>8.0399999999999991</v>
          </cell>
          <cell r="F1894">
            <v>20.51</v>
          </cell>
        </row>
        <row r="1895">
          <cell r="A1895" t="str">
            <v>381511</v>
          </cell>
          <cell r="B1895" t="str">
            <v>Terminal macho fixo em latão zincado de 3/4´</v>
          </cell>
          <cell r="C1895" t="str">
            <v>un</v>
          </cell>
          <cell r="D1895">
            <v>6.8100000000000005</v>
          </cell>
          <cell r="E1895">
            <v>1.57</v>
          </cell>
          <cell r="F1895">
            <v>8.3800000000000008</v>
          </cell>
        </row>
        <row r="1896">
          <cell r="A1896" t="str">
            <v>381512</v>
          </cell>
          <cell r="B1896" t="str">
            <v>Terminal macho fixo em latão zincado de 1´</v>
          </cell>
          <cell r="C1896" t="str">
            <v>un</v>
          </cell>
          <cell r="D1896">
            <v>10.97</v>
          </cell>
          <cell r="E1896">
            <v>1.57</v>
          </cell>
          <cell r="F1896">
            <v>12.540000000000001</v>
          </cell>
        </row>
        <row r="1897">
          <cell r="A1897" t="str">
            <v>381513</v>
          </cell>
          <cell r="B1897" t="str">
            <v>Terminal macho fixo em latão zincado de 1 1/2´</v>
          </cell>
          <cell r="C1897" t="str">
            <v>un</v>
          </cell>
          <cell r="D1897">
            <v>22.580000000000002</v>
          </cell>
          <cell r="E1897">
            <v>1.57</v>
          </cell>
          <cell r="F1897">
            <v>24.150000000000002</v>
          </cell>
        </row>
        <row r="1898">
          <cell r="A1898" t="str">
            <v>381514</v>
          </cell>
          <cell r="B1898" t="str">
            <v>Terminal macho fixo em latão zincado de 2´</v>
          </cell>
          <cell r="C1898" t="str">
            <v>un</v>
          </cell>
          <cell r="D1898">
            <v>32.21</v>
          </cell>
          <cell r="E1898">
            <v>1.57</v>
          </cell>
          <cell r="F1898">
            <v>33.78</v>
          </cell>
        </row>
        <row r="1899">
          <cell r="A1899" t="str">
            <v>381531</v>
          </cell>
          <cell r="B1899" t="str">
            <v>Terminal macho giratório em latão zincado de 3/4´</v>
          </cell>
          <cell r="C1899" t="str">
            <v>un</v>
          </cell>
          <cell r="D1899">
            <v>7.3500000000000005</v>
          </cell>
          <cell r="E1899">
            <v>1.57</v>
          </cell>
          <cell r="F1899">
            <v>8.92</v>
          </cell>
        </row>
        <row r="1900">
          <cell r="A1900" t="str">
            <v>381532</v>
          </cell>
          <cell r="B1900" t="str">
            <v>Terminal macho giratório em latão zincado de 1´</v>
          </cell>
          <cell r="C1900" t="str">
            <v>un</v>
          </cell>
          <cell r="D1900">
            <v>12.84</v>
          </cell>
          <cell r="E1900">
            <v>1.57</v>
          </cell>
          <cell r="F1900">
            <v>14.41</v>
          </cell>
        </row>
        <row r="1901">
          <cell r="A1901" t="str">
            <v>381533</v>
          </cell>
          <cell r="B1901" t="str">
            <v>Terminal macho giratório em latão zincado de 1 1/2´</v>
          </cell>
          <cell r="C1901" t="str">
            <v>un</v>
          </cell>
          <cell r="D1901">
            <v>27.68</v>
          </cell>
          <cell r="E1901">
            <v>1.57</v>
          </cell>
          <cell r="F1901">
            <v>29.25</v>
          </cell>
        </row>
        <row r="1902">
          <cell r="A1902" t="str">
            <v>381534</v>
          </cell>
          <cell r="B1902" t="str">
            <v>Terminal macho giratório em latão zincado de 2´</v>
          </cell>
          <cell r="C1902" t="str">
            <v>un</v>
          </cell>
          <cell r="D1902">
            <v>36.03</v>
          </cell>
          <cell r="E1902">
            <v>1.57</v>
          </cell>
          <cell r="F1902">
            <v>37.6</v>
          </cell>
        </row>
        <row r="1903">
          <cell r="A1903" t="str">
            <v>381603</v>
          </cell>
          <cell r="B1903" t="str">
            <v>Rodapé técnico triplo, e tampa com pintura eletrostática</v>
          </cell>
          <cell r="C1903" t="str">
            <v>m</v>
          </cell>
          <cell r="D1903">
            <v>32.630000000000003</v>
          </cell>
          <cell r="E1903">
            <v>6.82</v>
          </cell>
          <cell r="F1903">
            <v>39.450000000000003</v>
          </cell>
        </row>
        <row r="1904">
          <cell r="A1904" t="str">
            <v>381606</v>
          </cell>
          <cell r="B1904" t="str">
            <v>Curva horizontal tripla de 90°, interna ou externa, e tampa com pintura eletrostática</v>
          </cell>
          <cell r="C1904" t="str">
            <v>un</v>
          </cell>
          <cell r="D1904">
            <v>17.45</v>
          </cell>
          <cell r="E1904">
            <v>11.370000000000001</v>
          </cell>
          <cell r="F1904">
            <v>28.82</v>
          </cell>
        </row>
        <row r="1905">
          <cell r="A1905" t="str">
            <v>381608</v>
          </cell>
          <cell r="B1905" t="str">
            <v>Tê triplo de 90°, horizontal ou vertical, e tampa com pintura eletrostática</v>
          </cell>
          <cell r="C1905" t="str">
            <v>un</v>
          </cell>
          <cell r="D1905">
            <v>20.830000000000002</v>
          </cell>
          <cell r="E1905">
            <v>11.370000000000001</v>
          </cell>
          <cell r="F1905">
            <v>32.200000000000003</v>
          </cell>
        </row>
        <row r="1906">
          <cell r="A1906" t="str">
            <v>381609</v>
          </cell>
          <cell r="B1906" t="str">
            <v>Caixa para tomadas: de energia, RJ, sobressalente, interruptor ou espelho, com pintura eletrostática, para rodapé técnico triplo</v>
          </cell>
          <cell r="C1906" t="str">
            <v>un</v>
          </cell>
          <cell r="D1906">
            <v>12.94</v>
          </cell>
          <cell r="E1906">
            <v>4.3499999999999996</v>
          </cell>
          <cell r="F1906">
            <v>17.29</v>
          </cell>
        </row>
        <row r="1907">
          <cell r="A1907" t="str">
            <v>381611</v>
          </cell>
          <cell r="B1907" t="str">
            <v>Caixa de derivação embutida ou externa com pintura eletrostática, para rodapé técnico triplo</v>
          </cell>
          <cell r="C1907" t="str">
            <v>un</v>
          </cell>
          <cell r="D1907">
            <v>25.560000000000002</v>
          </cell>
          <cell r="E1907">
            <v>11.370000000000001</v>
          </cell>
          <cell r="F1907">
            <v>36.93</v>
          </cell>
        </row>
        <row r="1908">
          <cell r="A1908" t="str">
            <v>381613</v>
          </cell>
          <cell r="B1908" t="str">
            <v>Caixa para tomadas: energia, RJ, sobressalente, interruptor ou espelho, com pintura eletrostática, para rodapé técnico duplo</v>
          </cell>
          <cell r="C1908" t="str">
            <v>un</v>
          </cell>
          <cell r="D1908">
            <v>11.31</v>
          </cell>
          <cell r="E1908">
            <v>4.3499999999999996</v>
          </cell>
          <cell r="F1908">
            <v>15.66</v>
          </cell>
        </row>
        <row r="1909">
          <cell r="A1909" t="str">
            <v>381614</v>
          </cell>
          <cell r="B1909" t="str">
            <v>Terminal de fechamento ou mata junta com pintura eletrostática, para rodapé técnico triplo</v>
          </cell>
          <cell r="C1909" t="str">
            <v>un</v>
          </cell>
          <cell r="D1909">
            <v>3.95</v>
          </cell>
          <cell r="E1909">
            <v>3.41</v>
          </cell>
          <cell r="F1909">
            <v>7.36</v>
          </cell>
        </row>
        <row r="1910">
          <cell r="A1910" t="str">
            <v>381615</v>
          </cell>
          <cell r="B1910" t="str">
            <v>Rodapé técnico duplo, e tampa com pintura eletrostática</v>
          </cell>
          <cell r="C1910" t="str">
            <v>m</v>
          </cell>
          <cell r="D1910">
            <v>25.97</v>
          </cell>
          <cell r="E1910">
            <v>6.82</v>
          </cell>
          <cell r="F1910">
            <v>32.79</v>
          </cell>
        </row>
        <row r="1911">
          <cell r="A1911" t="str">
            <v>381616</v>
          </cell>
          <cell r="B1911" t="str">
            <v>Curva vertical dupla de 90°, interna ou externa, e tampa com pintura eletrostática</v>
          </cell>
          <cell r="C1911" t="str">
            <v>un</v>
          </cell>
          <cell r="D1911">
            <v>27.14</v>
          </cell>
          <cell r="E1911">
            <v>11.370000000000001</v>
          </cell>
          <cell r="F1911">
            <v>38.51</v>
          </cell>
        </row>
        <row r="1912">
          <cell r="A1912" t="str">
            <v>381619</v>
          </cell>
          <cell r="B1912" t="str">
            <v>Terminal de fechamento ou mata junta com pintura eletrostática, para rodapé técnico duplo</v>
          </cell>
          <cell r="C1912" t="str">
            <v>un</v>
          </cell>
          <cell r="D1912">
            <v>5.09</v>
          </cell>
          <cell r="E1912">
            <v>3.41</v>
          </cell>
          <cell r="F1912">
            <v>8.5</v>
          </cell>
        </row>
        <row r="1913">
          <cell r="A1913" t="str">
            <v>381620</v>
          </cell>
          <cell r="B1913" t="str">
            <v>Curva horizontal dupla de 90°, interna ou externa, e tampa com pintura eletrostática</v>
          </cell>
          <cell r="C1913" t="str">
            <v>un</v>
          </cell>
          <cell r="D1913">
            <v>15.15</v>
          </cell>
          <cell r="E1913">
            <v>11.370000000000001</v>
          </cell>
          <cell r="F1913">
            <v>26.52</v>
          </cell>
        </row>
        <row r="1914">
          <cell r="A1914" t="str">
            <v>381623</v>
          </cell>
          <cell r="B1914" t="str">
            <v>Curva vertical tripla de 90°, interna ou externa, e tampa com pintura eletrostática</v>
          </cell>
          <cell r="C1914" t="str">
            <v>un</v>
          </cell>
          <cell r="D1914">
            <v>26.98</v>
          </cell>
          <cell r="E1914">
            <v>11.370000000000001</v>
          </cell>
          <cell r="F1914">
            <v>38.35</v>
          </cell>
        </row>
        <row r="1915">
          <cell r="A1915" t="str">
            <v>381625</v>
          </cell>
          <cell r="B1915" t="str">
            <v>Poste condutor métálico para distrubuição, com suporte para tomadas elétricas e RJ, com pintura eletrostática, altura de 3,00 m</v>
          </cell>
          <cell r="C1915" t="str">
            <v>un</v>
          </cell>
          <cell r="D1915">
            <v>257.86</v>
          </cell>
          <cell r="E1915">
            <v>15.4</v>
          </cell>
          <cell r="F1915">
            <v>273.26</v>
          </cell>
        </row>
        <row r="1916">
          <cell r="A1916" t="str">
            <v>381626</v>
          </cell>
          <cell r="B1916" t="str">
            <v>Tê duplo de 90°, horizontal ou vertical, e tampa com pintura eletrostática</v>
          </cell>
          <cell r="C1916" t="str">
            <v>un</v>
          </cell>
          <cell r="D1916">
            <v>16.22</v>
          </cell>
          <cell r="E1916">
            <v>11.370000000000001</v>
          </cell>
          <cell r="F1916">
            <v>27.59</v>
          </cell>
        </row>
        <row r="1917">
          <cell r="A1917" t="str">
            <v>381627</v>
          </cell>
          <cell r="B1917" t="str">
            <v>Caixa de derivação embutida ou externa para rodapé técnico duplo</v>
          </cell>
          <cell r="C1917" t="str">
            <v>un</v>
          </cell>
          <cell r="D1917">
            <v>19.96</v>
          </cell>
          <cell r="E1917">
            <v>11.370000000000001</v>
          </cell>
          <cell r="F1917">
            <v>31.330000000000002</v>
          </cell>
        </row>
        <row r="1918">
          <cell r="A1918" t="str">
            <v>381901</v>
          </cell>
          <cell r="B1918" t="str">
            <v>Eletroduto de PVC corrugado flexível leve, diâmetro externo de 16 mm</v>
          </cell>
          <cell r="C1918" t="str">
            <v>m</v>
          </cell>
          <cell r="D1918">
            <v>1.1000000000000001</v>
          </cell>
          <cell r="E1918">
            <v>6.82</v>
          </cell>
          <cell r="F1918">
            <v>7.92</v>
          </cell>
        </row>
        <row r="1919">
          <cell r="A1919" t="str">
            <v>381902</v>
          </cell>
          <cell r="B1919" t="str">
            <v>Eletroduto de PVC corrugado flexível leve, diâmetro externo de 20 mm</v>
          </cell>
          <cell r="C1919" t="str">
            <v>m</v>
          </cell>
          <cell r="D1919">
            <v>1.3900000000000001</v>
          </cell>
          <cell r="E1919">
            <v>6.82</v>
          </cell>
          <cell r="F1919">
            <v>8.2100000000000009</v>
          </cell>
        </row>
        <row r="1920">
          <cell r="A1920" t="str">
            <v>381903</v>
          </cell>
          <cell r="B1920" t="str">
            <v>Eletroduto de PVC corrugado flexível leve, diâmetro externo de 25 mm</v>
          </cell>
          <cell r="C1920" t="str">
            <v>m</v>
          </cell>
          <cell r="D1920">
            <v>1.44</v>
          </cell>
          <cell r="E1920">
            <v>6.82</v>
          </cell>
          <cell r="F1920">
            <v>8.26</v>
          </cell>
        </row>
        <row r="1921">
          <cell r="A1921" t="str">
            <v>381904</v>
          </cell>
          <cell r="B1921" t="str">
            <v>Eletroduto de PVC corrugado flexível leve, diâmetro externo de 32 mm</v>
          </cell>
          <cell r="C1921" t="str">
            <v>m</v>
          </cell>
          <cell r="D1921">
            <v>2.16</v>
          </cell>
          <cell r="E1921">
            <v>6.82</v>
          </cell>
          <cell r="F1921">
            <v>8.98</v>
          </cell>
        </row>
        <row r="1922">
          <cell r="A1922" t="str">
            <v>381920</v>
          </cell>
          <cell r="B1922" t="str">
            <v>Eletroduto de PVC corrugado flexível reforçado, diâmetro externo de 20 mm</v>
          </cell>
          <cell r="C1922" t="str">
            <v>m</v>
          </cell>
          <cell r="D1922">
            <v>1.35</v>
          </cell>
          <cell r="E1922">
            <v>6.82</v>
          </cell>
          <cell r="F1922">
            <v>8.17</v>
          </cell>
        </row>
        <row r="1923">
          <cell r="A1923" t="str">
            <v>381921</v>
          </cell>
          <cell r="B1923" t="str">
            <v>Eletroduto de PVC corrugado flexível reforçado, diâmetro externo de 25 mm</v>
          </cell>
          <cell r="C1923" t="str">
            <v>m</v>
          </cell>
          <cell r="D1923">
            <v>1.75</v>
          </cell>
          <cell r="E1923">
            <v>6.82</v>
          </cell>
          <cell r="F1923">
            <v>8.57</v>
          </cell>
        </row>
        <row r="1924">
          <cell r="A1924" t="str">
            <v>381922</v>
          </cell>
          <cell r="B1924" t="str">
            <v>Eletroduto de PVC corrugado flexível reforçado, diâmetro externo de 32 mm</v>
          </cell>
          <cell r="C1924" t="str">
            <v>m</v>
          </cell>
          <cell r="D1924">
            <v>2.2400000000000002</v>
          </cell>
          <cell r="E1924">
            <v>6.82</v>
          </cell>
          <cell r="F1924">
            <v>9.06</v>
          </cell>
        </row>
        <row r="1925">
          <cell r="A1925" t="str">
            <v>382111</v>
          </cell>
          <cell r="B1925" t="str">
            <v>Eletrocalha lisa galvanizada a fogo, 50 x 50 mm, com acessórios</v>
          </cell>
          <cell r="C1925" t="str">
            <v>m</v>
          </cell>
          <cell r="D1925">
            <v>15.9</v>
          </cell>
          <cell r="E1925">
            <v>11.370000000000001</v>
          </cell>
          <cell r="F1925">
            <v>27.27</v>
          </cell>
        </row>
        <row r="1926">
          <cell r="A1926" t="str">
            <v>382112</v>
          </cell>
          <cell r="B1926" t="str">
            <v>Eletrocalha lisa galvanizada a fogo, 100 x 50 mm, com acessórios</v>
          </cell>
          <cell r="C1926" t="str">
            <v>m</v>
          </cell>
          <cell r="D1926">
            <v>21.2</v>
          </cell>
          <cell r="E1926">
            <v>11.370000000000001</v>
          </cell>
          <cell r="F1926">
            <v>32.57</v>
          </cell>
        </row>
        <row r="1927">
          <cell r="A1927" t="str">
            <v>382113</v>
          </cell>
          <cell r="B1927" t="str">
            <v>Eletrocalha lisa galvanizada a fogo, 150 x 50 mm, com acessórios</v>
          </cell>
          <cell r="C1927" t="str">
            <v>m</v>
          </cell>
          <cell r="D1927">
            <v>26.490000000000002</v>
          </cell>
          <cell r="E1927">
            <v>11.370000000000001</v>
          </cell>
          <cell r="F1927">
            <v>37.86</v>
          </cell>
        </row>
        <row r="1928">
          <cell r="A1928" t="str">
            <v>382114</v>
          </cell>
          <cell r="B1928" t="str">
            <v>Eletrocalha lisa galvanizada a fogo, 200 x 50 mm, com acessórios</v>
          </cell>
          <cell r="C1928" t="str">
            <v>m</v>
          </cell>
          <cell r="D1928">
            <v>31.8</v>
          </cell>
          <cell r="E1928">
            <v>11.370000000000001</v>
          </cell>
          <cell r="F1928">
            <v>43.17</v>
          </cell>
        </row>
        <row r="1929">
          <cell r="A1929" t="str">
            <v>382115</v>
          </cell>
          <cell r="B1929" t="str">
            <v>Eletrocalha lisa galvanizada a fogo, 250 x 50 mm, com acessórios</v>
          </cell>
          <cell r="C1929" t="str">
            <v>m</v>
          </cell>
          <cell r="D1929">
            <v>37.1</v>
          </cell>
          <cell r="E1929">
            <v>11.370000000000001</v>
          </cell>
          <cell r="F1929">
            <v>48.47</v>
          </cell>
        </row>
        <row r="1930">
          <cell r="A1930" t="str">
            <v>382131</v>
          </cell>
          <cell r="B1930" t="str">
            <v>Eletrocalha lisa galvanizada a fogo, 100 x 100 mm, com acessórios</v>
          </cell>
          <cell r="C1930" t="str">
            <v>m</v>
          </cell>
          <cell r="D1930">
            <v>31.8</v>
          </cell>
          <cell r="E1930">
            <v>17.059999999999999</v>
          </cell>
          <cell r="F1930">
            <v>48.86</v>
          </cell>
        </row>
        <row r="1931">
          <cell r="A1931" t="str">
            <v>382132</v>
          </cell>
          <cell r="B1931" t="str">
            <v>Eletrocalha lisa galvanizada a fogo, 150 x 100 mm, com acessórios</v>
          </cell>
          <cell r="C1931" t="str">
            <v>m</v>
          </cell>
          <cell r="D1931">
            <v>37.1</v>
          </cell>
          <cell r="E1931">
            <v>17.059999999999999</v>
          </cell>
          <cell r="F1931">
            <v>54.160000000000004</v>
          </cell>
        </row>
        <row r="1932">
          <cell r="A1932" t="str">
            <v>382133</v>
          </cell>
          <cell r="B1932" t="str">
            <v>Eletrocalha lisa galvanizada a fogo, 200 x 100 mm, com acessórios</v>
          </cell>
          <cell r="C1932" t="str">
            <v>m</v>
          </cell>
          <cell r="D1932">
            <v>42.39</v>
          </cell>
          <cell r="E1932">
            <v>17.059999999999999</v>
          </cell>
          <cell r="F1932">
            <v>59.45</v>
          </cell>
        </row>
        <row r="1933">
          <cell r="A1933" t="str">
            <v>382134</v>
          </cell>
          <cell r="B1933" t="str">
            <v>Eletrocalha lisa galvanizada a fogo, 250 x 100 mm, com acessórios</v>
          </cell>
          <cell r="C1933" t="str">
            <v>m</v>
          </cell>
          <cell r="D1933">
            <v>47.7</v>
          </cell>
          <cell r="E1933">
            <v>17.059999999999999</v>
          </cell>
          <cell r="F1933">
            <v>64.760000000000005</v>
          </cell>
        </row>
        <row r="1934">
          <cell r="A1934" t="str">
            <v>382135</v>
          </cell>
          <cell r="B1934" t="str">
            <v>Eletrocalha lisa galvanizada a fogo, 300 x 100 mm, com acessórios</v>
          </cell>
          <cell r="C1934" t="str">
            <v>m</v>
          </cell>
          <cell r="D1934">
            <v>53</v>
          </cell>
          <cell r="E1934">
            <v>22.740000000000002</v>
          </cell>
          <cell r="F1934">
            <v>75.739999999999995</v>
          </cell>
        </row>
        <row r="1935">
          <cell r="A1935" t="str">
            <v>382136</v>
          </cell>
          <cell r="B1935" t="str">
            <v>Eletrocalha lisa galvanizada a fogo, 400 x 100 mm, com acessórios</v>
          </cell>
          <cell r="C1935" t="str">
            <v>m</v>
          </cell>
          <cell r="D1935">
            <v>79.459999999999994</v>
          </cell>
          <cell r="E1935">
            <v>22.740000000000002</v>
          </cell>
          <cell r="F1935">
            <v>102.2</v>
          </cell>
        </row>
        <row r="1936">
          <cell r="A1936" t="str">
            <v>382137</v>
          </cell>
          <cell r="B1936" t="str">
            <v>Eletrocalha lisa galvanizada a fogo, 500 x 100 mm, com acessórios</v>
          </cell>
          <cell r="C1936" t="str">
            <v>m</v>
          </cell>
          <cell r="D1936">
            <v>92.69</v>
          </cell>
          <cell r="E1936">
            <v>22.740000000000002</v>
          </cell>
          <cell r="F1936">
            <v>115.43</v>
          </cell>
        </row>
        <row r="1937">
          <cell r="A1937" t="str">
            <v>382192</v>
          </cell>
          <cell r="B1937" t="str">
            <v>Eletrocalha perfurada galvanizada a fogo, 100 x 50 mm, com acessórios</v>
          </cell>
          <cell r="C1937" t="str">
            <v>m</v>
          </cell>
          <cell r="D1937">
            <v>22.830000000000002</v>
          </cell>
          <cell r="E1937">
            <v>11.370000000000001</v>
          </cell>
          <cell r="F1937">
            <v>34.200000000000003</v>
          </cell>
        </row>
        <row r="1938">
          <cell r="A1938" t="str">
            <v>382193</v>
          </cell>
          <cell r="B1938" t="str">
            <v>Eletrocalha perfurada galvanizada a fogo, 150 x 50 mm, com acessórios</v>
          </cell>
          <cell r="C1938" t="str">
            <v>m</v>
          </cell>
          <cell r="D1938">
            <v>28.54</v>
          </cell>
          <cell r="E1938">
            <v>11.370000000000001</v>
          </cell>
          <cell r="F1938">
            <v>39.909999999999997</v>
          </cell>
        </row>
        <row r="1939">
          <cell r="A1939" t="str">
            <v>382194</v>
          </cell>
          <cell r="B1939" t="str">
            <v>Eletrocalha perfurada galvanizada a fogo, 200 x 50 mm, com acessórios</v>
          </cell>
          <cell r="C1939" t="str">
            <v>m</v>
          </cell>
          <cell r="D1939">
            <v>34.229999999999997</v>
          </cell>
          <cell r="E1939">
            <v>11.370000000000001</v>
          </cell>
          <cell r="F1939">
            <v>45.6</v>
          </cell>
        </row>
        <row r="1940">
          <cell r="A1940" t="str">
            <v>382195</v>
          </cell>
          <cell r="B1940" t="str">
            <v>Eletrocalha perfurada galvanizada a fogo, 250 x 50 mm, com acessórios</v>
          </cell>
          <cell r="C1940" t="str">
            <v>m</v>
          </cell>
          <cell r="D1940">
            <v>39.96</v>
          </cell>
          <cell r="E1940">
            <v>11.370000000000001</v>
          </cell>
          <cell r="F1940">
            <v>51.33</v>
          </cell>
        </row>
        <row r="1941">
          <cell r="A1941" t="str">
            <v>382212</v>
          </cell>
          <cell r="B1941" t="str">
            <v>Eletrocalha perfurada galvanizada a fogo, 150x100mm, com acessórios</v>
          </cell>
          <cell r="C1941" t="str">
            <v>m</v>
          </cell>
          <cell r="D1941">
            <v>39.94</v>
          </cell>
          <cell r="E1941">
            <v>17.059999999999999</v>
          </cell>
          <cell r="F1941">
            <v>57</v>
          </cell>
        </row>
        <row r="1942">
          <cell r="A1942" t="str">
            <v>382213</v>
          </cell>
          <cell r="B1942" t="str">
            <v>Eletrocalha perfurada galvanizada a fogo, 200x100mm, com acessórios</v>
          </cell>
          <cell r="C1942" t="str">
            <v>m</v>
          </cell>
          <cell r="D1942">
            <v>45.64</v>
          </cell>
          <cell r="E1942">
            <v>17.059999999999999</v>
          </cell>
          <cell r="F1942">
            <v>62.7</v>
          </cell>
        </row>
        <row r="1943">
          <cell r="A1943" t="str">
            <v>382214</v>
          </cell>
          <cell r="B1943" t="str">
            <v>Eletrocalha perfurada galvanizada a fogo, 250x100mm, com acessórios</v>
          </cell>
          <cell r="C1943" t="str">
            <v>m</v>
          </cell>
          <cell r="D1943">
            <v>51.35</v>
          </cell>
          <cell r="E1943">
            <v>17.059999999999999</v>
          </cell>
          <cell r="F1943">
            <v>68.41</v>
          </cell>
        </row>
        <row r="1944">
          <cell r="A1944" t="str">
            <v>382215</v>
          </cell>
          <cell r="B1944" t="str">
            <v>Eletrocalha perfurada galvanizada a fogo, 300x100mm, com acessórios</v>
          </cell>
          <cell r="C1944" t="str">
            <v>m</v>
          </cell>
          <cell r="D1944">
            <v>57.06</v>
          </cell>
          <cell r="E1944">
            <v>22.740000000000002</v>
          </cell>
          <cell r="F1944">
            <v>79.8</v>
          </cell>
        </row>
        <row r="1945">
          <cell r="A1945" t="str">
            <v>382216</v>
          </cell>
          <cell r="B1945" t="str">
            <v>Eletrocalha perfurada galvanizada a fogo, 400x100mm, com acessórios</v>
          </cell>
          <cell r="C1945" t="str">
            <v>m</v>
          </cell>
          <cell r="D1945">
            <v>85.03</v>
          </cell>
          <cell r="E1945">
            <v>22.740000000000002</v>
          </cell>
          <cell r="F1945">
            <v>107.77</v>
          </cell>
        </row>
        <row r="1946">
          <cell r="A1946" t="str">
            <v>382217</v>
          </cell>
          <cell r="B1946" t="str">
            <v>Eletrocalha perfurada galvanizada a fogo, 500x100mm, com acessórios</v>
          </cell>
          <cell r="C1946" t="str">
            <v>m</v>
          </cell>
          <cell r="D1946">
            <v>99.22</v>
          </cell>
          <cell r="E1946">
            <v>22.740000000000002</v>
          </cell>
          <cell r="F1946">
            <v>121.96000000000001</v>
          </cell>
        </row>
        <row r="1947">
          <cell r="A1947" t="str">
            <v>382218</v>
          </cell>
          <cell r="B1947" t="str">
            <v>Eletrocalha perfurada galvanizada a fogo, 700x100mm, com acessórios</v>
          </cell>
          <cell r="C1947" t="str">
            <v>m</v>
          </cell>
          <cell r="D1947">
            <v>139.88999999999999</v>
          </cell>
          <cell r="E1947">
            <v>22.740000000000002</v>
          </cell>
          <cell r="F1947">
            <v>162.63</v>
          </cell>
        </row>
        <row r="1948">
          <cell r="A1948" t="str">
            <v>382261</v>
          </cell>
          <cell r="B1948" t="str">
            <v>Tampa de encaixe para eletrocalha, galvanizada a fogo, L= 50mm</v>
          </cell>
          <cell r="C1948" t="str">
            <v>m</v>
          </cell>
          <cell r="D1948">
            <v>7.55</v>
          </cell>
          <cell r="E1948">
            <v>1.1399999999999999</v>
          </cell>
          <cell r="F1948">
            <v>8.69</v>
          </cell>
        </row>
        <row r="1949">
          <cell r="A1949" t="str">
            <v>382262</v>
          </cell>
          <cell r="B1949" t="str">
            <v>Tampa de encaixe para eletrocalha, galvanizada a fogo, L= 100mm</v>
          </cell>
          <cell r="C1949" t="str">
            <v>m</v>
          </cell>
          <cell r="D1949">
            <v>12.73</v>
          </cell>
          <cell r="E1949">
            <v>1.1399999999999999</v>
          </cell>
          <cell r="F1949">
            <v>13.870000000000001</v>
          </cell>
        </row>
        <row r="1950">
          <cell r="A1950" t="str">
            <v>382263</v>
          </cell>
          <cell r="B1950" t="str">
            <v>Tampa de encaixe para eletrocalha, galvanizada a fogo, L= 150mm</v>
          </cell>
          <cell r="C1950" t="str">
            <v>m</v>
          </cell>
          <cell r="D1950">
            <v>17.97</v>
          </cell>
          <cell r="E1950">
            <v>1.1399999999999999</v>
          </cell>
          <cell r="F1950">
            <v>19.11</v>
          </cell>
        </row>
        <row r="1951">
          <cell r="A1951" t="str">
            <v>382264</v>
          </cell>
          <cell r="B1951" t="str">
            <v>Tampa de encaixe para eletrocalha, galvanizada a fogo, L= 200mm</v>
          </cell>
          <cell r="C1951" t="str">
            <v>m</v>
          </cell>
          <cell r="D1951">
            <v>23.69</v>
          </cell>
          <cell r="E1951">
            <v>1.1399999999999999</v>
          </cell>
          <cell r="F1951">
            <v>24.830000000000002</v>
          </cell>
        </row>
        <row r="1952">
          <cell r="A1952" t="str">
            <v>382265</v>
          </cell>
          <cell r="B1952" t="str">
            <v>Tampa de encaixe para eletrocalha, galvanizada a fogo, L= 250mm</v>
          </cell>
          <cell r="C1952" t="str">
            <v>m</v>
          </cell>
          <cell r="D1952">
            <v>29.07</v>
          </cell>
          <cell r="E1952">
            <v>1.1399999999999999</v>
          </cell>
          <cell r="F1952">
            <v>30.21</v>
          </cell>
        </row>
        <row r="1953">
          <cell r="A1953" t="str">
            <v>382266</v>
          </cell>
          <cell r="B1953" t="str">
            <v>Tampa de encaixe para eletrocalha, galvanizada a fogo, L= 300mm</v>
          </cell>
          <cell r="C1953" t="str">
            <v>m</v>
          </cell>
          <cell r="D1953">
            <v>33.880000000000003</v>
          </cell>
          <cell r="E1953">
            <v>1.1399999999999999</v>
          </cell>
          <cell r="F1953">
            <v>35.020000000000003</v>
          </cell>
        </row>
        <row r="1954">
          <cell r="A1954" t="str">
            <v>382267</v>
          </cell>
          <cell r="B1954" t="str">
            <v>Tampa de encaixe para eletrocalha, galvanizada a fogo, L= 400mm</v>
          </cell>
          <cell r="C1954" t="str">
            <v>m</v>
          </cell>
          <cell r="D1954">
            <v>45.07</v>
          </cell>
          <cell r="E1954">
            <v>1.1399999999999999</v>
          </cell>
          <cell r="F1954">
            <v>46.21</v>
          </cell>
        </row>
        <row r="1955">
          <cell r="A1955" t="str">
            <v>382268</v>
          </cell>
          <cell r="B1955" t="str">
            <v>Tampa de encaixe para eletrocalha, galvanizada a fogo, L= 500mm</v>
          </cell>
          <cell r="C1955" t="str">
            <v>m</v>
          </cell>
          <cell r="D1955">
            <v>55.74</v>
          </cell>
          <cell r="E1955">
            <v>1.1399999999999999</v>
          </cell>
          <cell r="F1955">
            <v>56.88</v>
          </cell>
        </row>
        <row r="1956">
          <cell r="A1956" t="str">
            <v>382269</v>
          </cell>
          <cell r="B1956" t="str">
            <v>Tampa de encaixe para eletrocalha, galvanizada a fogo, L= 700mm</v>
          </cell>
          <cell r="C1956" t="str">
            <v>m</v>
          </cell>
          <cell r="D1956">
            <v>77.08</v>
          </cell>
          <cell r="E1956">
            <v>1.1399999999999999</v>
          </cell>
          <cell r="F1956">
            <v>78.22</v>
          </cell>
        </row>
        <row r="1957">
          <cell r="A1957" t="str">
            <v>382301</v>
          </cell>
          <cell r="B1957" t="str">
            <v>Suporte para eletrocalha, galvanizado a fogo, 50x50mm</v>
          </cell>
          <cell r="C1957" t="str">
            <v>un</v>
          </cell>
          <cell r="D1957">
            <v>2.37</v>
          </cell>
          <cell r="E1957">
            <v>5.69</v>
          </cell>
          <cell r="F1957">
            <v>8.06</v>
          </cell>
        </row>
        <row r="1958">
          <cell r="A1958" t="str">
            <v>382302</v>
          </cell>
          <cell r="B1958" t="str">
            <v>Suporte para eletrocalha, galvanizado a fogo, 100x50mm</v>
          </cell>
          <cell r="C1958" t="str">
            <v>un</v>
          </cell>
          <cell r="D1958">
            <v>2.99</v>
          </cell>
          <cell r="E1958">
            <v>5.69</v>
          </cell>
          <cell r="F1958">
            <v>8.68</v>
          </cell>
        </row>
        <row r="1959">
          <cell r="A1959" t="str">
            <v>382303</v>
          </cell>
          <cell r="B1959" t="str">
            <v>Suporte para eletrocalha, galvanizado a fogo, 150x50mm</v>
          </cell>
          <cell r="C1959" t="str">
            <v>un</v>
          </cell>
          <cell r="D1959">
            <v>3.88</v>
          </cell>
          <cell r="E1959">
            <v>5.69</v>
          </cell>
          <cell r="F1959">
            <v>9.57</v>
          </cell>
        </row>
        <row r="1960">
          <cell r="A1960" t="str">
            <v>382304</v>
          </cell>
          <cell r="B1960" t="str">
            <v>Suporte para eletrocalha, galvanizado a fogo, 200x50mm</v>
          </cell>
          <cell r="C1960" t="str">
            <v>un</v>
          </cell>
          <cell r="D1960">
            <v>4.8</v>
          </cell>
          <cell r="E1960">
            <v>5.69</v>
          </cell>
          <cell r="F1960">
            <v>10.49</v>
          </cell>
        </row>
        <row r="1961">
          <cell r="A1961" t="str">
            <v>382305</v>
          </cell>
          <cell r="B1961" t="str">
            <v>Suporte para eletrocalha, galvanizado a fogo, 250x50mm</v>
          </cell>
          <cell r="C1961" t="str">
            <v>un</v>
          </cell>
          <cell r="D1961">
            <v>5.8</v>
          </cell>
          <cell r="E1961">
            <v>5.69</v>
          </cell>
          <cell r="F1961">
            <v>11.49</v>
          </cell>
        </row>
        <row r="1962">
          <cell r="A1962" t="str">
            <v>382306</v>
          </cell>
          <cell r="B1962" t="str">
            <v>Suporte para eletrocalha, galvanizado a fogo, 300x50mm</v>
          </cell>
          <cell r="C1962" t="str">
            <v>un</v>
          </cell>
          <cell r="D1962">
            <v>6.43</v>
          </cell>
          <cell r="E1962">
            <v>5.69</v>
          </cell>
          <cell r="F1962">
            <v>12.120000000000001</v>
          </cell>
        </row>
        <row r="1963">
          <cell r="A1963" t="str">
            <v>382307</v>
          </cell>
          <cell r="B1963" t="str">
            <v>Suporte para eletrocalha, galvanizado a fogo, 400x50mm</v>
          </cell>
          <cell r="C1963" t="str">
            <v>un</v>
          </cell>
          <cell r="D1963">
            <v>8.34</v>
          </cell>
          <cell r="E1963">
            <v>5.69</v>
          </cell>
          <cell r="F1963">
            <v>14.030000000000001</v>
          </cell>
        </row>
        <row r="1964">
          <cell r="A1964" t="str">
            <v>382311</v>
          </cell>
          <cell r="B1964" t="str">
            <v>Suporte para eletrocalha, galvanizado a fogo, 100x100mm</v>
          </cell>
          <cell r="C1964" t="str">
            <v>un</v>
          </cell>
          <cell r="D1964">
            <v>3.74</v>
          </cell>
          <cell r="E1964">
            <v>5.69</v>
          </cell>
          <cell r="F1964">
            <v>9.43</v>
          </cell>
        </row>
        <row r="1965">
          <cell r="A1965" t="str">
            <v>382312</v>
          </cell>
          <cell r="B1965" t="str">
            <v>Suporte para eletrocalha, galvanizado a fogo, 150x100mm</v>
          </cell>
          <cell r="C1965" t="str">
            <v>un</v>
          </cell>
          <cell r="D1965">
            <v>4.6399999999999997</v>
          </cell>
          <cell r="E1965">
            <v>5.69</v>
          </cell>
          <cell r="F1965">
            <v>10.33</v>
          </cell>
        </row>
        <row r="1966">
          <cell r="A1966" t="str">
            <v>382313</v>
          </cell>
          <cell r="B1966" t="str">
            <v>Suporte para eletrocalha, galvanizado a fogo, 200x100mm</v>
          </cell>
          <cell r="C1966" t="str">
            <v>un</v>
          </cell>
          <cell r="D1966">
            <v>5.47</v>
          </cell>
          <cell r="E1966">
            <v>5.69</v>
          </cell>
          <cell r="F1966">
            <v>11.16</v>
          </cell>
        </row>
        <row r="1967">
          <cell r="A1967" t="str">
            <v>382314</v>
          </cell>
          <cell r="B1967" t="str">
            <v>Suporte para eletrocalha, galvanizado a fogo, 250x100mm</v>
          </cell>
          <cell r="C1967" t="str">
            <v>un</v>
          </cell>
          <cell r="D1967">
            <v>6.76</v>
          </cell>
          <cell r="E1967">
            <v>5.69</v>
          </cell>
          <cell r="F1967">
            <v>12.450000000000001</v>
          </cell>
        </row>
        <row r="1968">
          <cell r="A1968" t="str">
            <v>382315</v>
          </cell>
          <cell r="B1968" t="str">
            <v>Suporte para eletrocalha, galvanizado a fogo, 300x100mm</v>
          </cell>
          <cell r="C1968" t="str">
            <v>un</v>
          </cell>
          <cell r="D1968">
            <v>7.0200000000000005</v>
          </cell>
          <cell r="E1968">
            <v>5.69</v>
          </cell>
          <cell r="F1968">
            <v>12.71</v>
          </cell>
        </row>
        <row r="1969">
          <cell r="A1969" t="str">
            <v>382316</v>
          </cell>
          <cell r="B1969" t="str">
            <v>Suporte para eletrocalha, galvanizado a fogo, 400x100mm</v>
          </cell>
          <cell r="C1969" t="str">
            <v>un</v>
          </cell>
          <cell r="D1969">
            <v>9.0500000000000007</v>
          </cell>
          <cell r="E1969">
            <v>5.69</v>
          </cell>
          <cell r="F1969">
            <v>14.74</v>
          </cell>
        </row>
        <row r="1970">
          <cell r="A1970" t="str">
            <v>382317</v>
          </cell>
          <cell r="B1970" t="str">
            <v>Suporte para eletrocalha, galvanizado a fogo, 500x100mm</v>
          </cell>
          <cell r="C1970" t="str">
            <v>un</v>
          </cell>
          <cell r="D1970">
            <v>10.870000000000001</v>
          </cell>
          <cell r="E1970">
            <v>5.69</v>
          </cell>
          <cell r="F1970">
            <v>16.559999999999999</v>
          </cell>
        </row>
        <row r="1971">
          <cell r="A1971" t="str">
            <v>382318</v>
          </cell>
          <cell r="B1971" t="str">
            <v>Suporte para eletrocalha, galvanizado a fogo, 700x100mm</v>
          </cell>
          <cell r="C1971" t="str">
            <v>un</v>
          </cell>
          <cell r="D1971">
            <v>15.3</v>
          </cell>
          <cell r="E1971">
            <v>5.69</v>
          </cell>
          <cell r="F1971">
            <v>20.990000000000002</v>
          </cell>
        </row>
        <row r="1972">
          <cell r="A1972" t="str">
            <v>382321</v>
          </cell>
          <cell r="B1972" t="str">
            <v>Mão francesa simples, galvanizada a fogo, L= 200mm</v>
          </cell>
          <cell r="C1972" t="str">
            <v>un</v>
          </cell>
          <cell r="D1972">
            <v>6.8</v>
          </cell>
          <cell r="E1972">
            <v>5.69</v>
          </cell>
          <cell r="F1972">
            <v>12.49</v>
          </cell>
        </row>
        <row r="1973">
          <cell r="A1973" t="str">
            <v>382322</v>
          </cell>
          <cell r="B1973" t="str">
            <v>Mão francesa simples, galvanizada a fogo, L= 300mm</v>
          </cell>
          <cell r="C1973" t="str">
            <v>un</v>
          </cell>
          <cell r="D1973">
            <v>8.74</v>
          </cell>
          <cell r="E1973">
            <v>5.69</v>
          </cell>
          <cell r="F1973">
            <v>14.43</v>
          </cell>
        </row>
        <row r="1974">
          <cell r="A1974" t="str">
            <v>382323</v>
          </cell>
          <cell r="B1974" t="str">
            <v>Mão francesa simples, galvanizada a fogo, L= 400mm</v>
          </cell>
          <cell r="C1974" t="str">
            <v>un</v>
          </cell>
          <cell r="D1974">
            <v>10.65</v>
          </cell>
          <cell r="E1974">
            <v>5.69</v>
          </cell>
          <cell r="F1974">
            <v>16.34</v>
          </cell>
        </row>
        <row r="1975">
          <cell r="A1975" t="str">
            <v>382324</v>
          </cell>
          <cell r="B1975" t="str">
            <v>Mão francesa simples, galvanizada a fogo, L= 500mm</v>
          </cell>
          <cell r="C1975" t="str">
            <v>un</v>
          </cell>
          <cell r="D1975">
            <v>13.26</v>
          </cell>
          <cell r="E1975">
            <v>5.69</v>
          </cell>
          <cell r="F1975">
            <v>18.95</v>
          </cell>
        </row>
        <row r="1976">
          <cell r="A1976" t="str">
            <v>382331</v>
          </cell>
          <cell r="B1976" t="str">
            <v>Mão francesa dupla, galvanizada a fogo, L= 300mm</v>
          </cell>
          <cell r="C1976" t="str">
            <v>un</v>
          </cell>
          <cell r="D1976">
            <v>16.329999999999998</v>
          </cell>
          <cell r="E1976">
            <v>7.96</v>
          </cell>
          <cell r="F1976">
            <v>24.29</v>
          </cell>
        </row>
        <row r="1977">
          <cell r="A1977" t="str">
            <v>382332</v>
          </cell>
          <cell r="B1977" t="str">
            <v>Mão francesa dupla, galvanizada a fogo, L= 400mm</v>
          </cell>
          <cell r="C1977" t="str">
            <v>un</v>
          </cell>
          <cell r="D1977">
            <v>20.88</v>
          </cell>
          <cell r="E1977">
            <v>7.96</v>
          </cell>
          <cell r="F1977">
            <v>28.84</v>
          </cell>
        </row>
        <row r="1978">
          <cell r="A1978" t="str">
            <v>382333</v>
          </cell>
          <cell r="B1978" t="str">
            <v>Mão francesa dupla, galvanizada a fogo, L= 500mm</v>
          </cell>
          <cell r="C1978" t="str">
            <v>un</v>
          </cell>
          <cell r="D1978">
            <v>25.91</v>
          </cell>
          <cell r="E1978">
            <v>7.96</v>
          </cell>
          <cell r="F1978">
            <v>33.869999999999997</v>
          </cell>
        </row>
        <row r="1979">
          <cell r="A1979" t="str">
            <v>382335</v>
          </cell>
          <cell r="B1979" t="str">
            <v>Mão francesa dupla, galvanizada a fogo, L= 700mm</v>
          </cell>
          <cell r="C1979" t="str">
            <v>un</v>
          </cell>
          <cell r="D1979">
            <v>34.32</v>
          </cell>
          <cell r="E1979">
            <v>7.96</v>
          </cell>
          <cell r="F1979">
            <v>42.28</v>
          </cell>
        </row>
        <row r="1980">
          <cell r="A1980" t="str">
            <v>382341</v>
          </cell>
          <cell r="B1980" t="str">
            <v>Mão francesa reforçada, galvanizada a fogo, L= 900mm</v>
          </cell>
          <cell r="C1980" t="str">
            <v>un</v>
          </cell>
          <cell r="D1980">
            <v>49.51</v>
          </cell>
          <cell r="E1980">
            <v>11.370000000000001</v>
          </cell>
          <cell r="F1980">
            <v>60.88</v>
          </cell>
        </row>
        <row r="1981">
          <cell r="A1981" t="str">
            <v>390201</v>
          </cell>
          <cell r="B1981" t="str">
            <v>Cabo de cobre de 1,5 mm², isolamento 750 V - isolação em PVC 70°C</v>
          </cell>
          <cell r="C1981" t="str">
            <v>m</v>
          </cell>
          <cell r="D1981">
            <v>0.56999999999999995</v>
          </cell>
          <cell r="E1981">
            <v>0.91</v>
          </cell>
          <cell r="F1981">
            <v>1.48</v>
          </cell>
        </row>
        <row r="1982">
          <cell r="A1982" t="str">
            <v>390203</v>
          </cell>
          <cell r="B1982" t="str">
            <v>Cabo de cobre de 6 mm², isolamento 750 V - isolação em PVC 70°C</v>
          </cell>
          <cell r="C1982" t="str">
            <v>m</v>
          </cell>
          <cell r="D1982">
            <v>1.97</v>
          </cell>
          <cell r="E1982">
            <v>1.59</v>
          </cell>
          <cell r="F1982">
            <v>3.56</v>
          </cell>
        </row>
        <row r="1983">
          <cell r="A1983" t="str">
            <v>390204</v>
          </cell>
          <cell r="B1983" t="str">
            <v>Cabo de cobre de 10 mm², isolamento 750 V - isolação em PVC 70°C</v>
          </cell>
          <cell r="C1983" t="str">
            <v>m</v>
          </cell>
          <cell r="D1983">
            <v>3.5</v>
          </cell>
          <cell r="E1983">
            <v>1.82</v>
          </cell>
          <cell r="F1983">
            <v>5.32</v>
          </cell>
        </row>
        <row r="1984">
          <cell r="A1984" t="str">
            <v>390205</v>
          </cell>
          <cell r="B1984" t="str">
            <v>Cabo de cobre de 16 mm², isolamento 750 V - isolação em PVC 70°C</v>
          </cell>
          <cell r="C1984" t="str">
            <v>m</v>
          </cell>
          <cell r="D1984">
            <v>5.51</v>
          </cell>
          <cell r="E1984">
            <v>2.0499999999999998</v>
          </cell>
          <cell r="F1984">
            <v>7.5600000000000005</v>
          </cell>
        </row>
        <row r="1985">
          <cell r="A1985" t="str">
            <v>390206</v>
          </cell>
          <cell r="B1985" t="str">
            <v>Cabo de cobre de 25 mm², isolamento 750 V - isolação em PVC 70°C</v>
          </cell>
          <cell r="C1985" t="str">
            <v>m</v>
          </cell>
          <cell r="D1985">
            <v>8.6</v>
          </cell>
          <cell r="E1985">
            <v>2.27</v>
          </cell>
          <cell r="F1985">
            <v>10.870000000000001</v>
          </cell>
        </row>
        <row r="1986">
          <cell r="A1986" t="str">
            <v>390207</v>
          </cell>
          <cell r="B1986" t="str">
            <v>Cabo de cobre de 35 mm², isolamento 750 V - isolação em PVC 70°C</v>
          </cell>
          <cell r="C1986" t="str">
            <v>m</v>
          </cell>
          <cell r="D1986">
            <v>11.93</v>
          </cell>
          <cell r="E1986">
            <v>3.41</v>
          </cell>
          <cell r="F1986">
            <v>15.34</v>
          </cell>
        </row>
        <row r="1987">
          <cell r="A1987" t="str">
            <v>390208</v>
          </cell>
          <cell r="B1987" t="str">
            <v>Cabo de cobre de 50 mm², isolamento 750 V - isolação em PVC 70°C</v>
          </cell>
          <cell r="C1987" t="str">
            <v>m</v>
          </cell>
          <cell r="D1987">
            <v>16.59</v>
          </cell>
          <cell r="E1987">
            <v>4.55</v>
          </cell>
          <cell r="F1987">
            <v>21.14</v>
          </cell>
        </row>
        <row r="1988">
          <cell r="A1988" t="str">
            <v>390209</v>
          </cell>
          <cell r="B1988" t="str">
            <v>Cabo de cobre de 70 mm², isolamento 750 V - isolação em PVC 70°C</v>
          </cell>
          <cell r="C1988" t="str">
            <v>m</v>
          </cell>
          <cell r="D1988">
            <v>24.7</v>
          </cell>
          <cell r="E1988">
            <v>5.69</v>
          </cell>
          <cell r="F1988">
            <v>30.39</v>
          </cell>
        </row>
        <row r="1989">
          <cell r="A1989" t="str">
            <v>390210</v>
          </cell>
          <cell r="B1989" t="str">
            <v>Cabo de cobre de 95 mm², isolamento 750 V - isolação em PVC 70°C</v>
          </cell>
          <cell r="C1989" t="str">
            <v>m</v>
          </cell>
          <cell r="D1989">
            <v>34.49</v>
          </cell>
          <cell r="E1989">
            <v>6.82</v>
          </cell>
          <cell r="F1989">
            <v>41.31</v>
          </cell>
        </row>
        <row r="1990">
          <cell r="A1990" t="str">
            <v>390211</v>
          </cell>
          <cell r="B1990" t="str">
            <v>Cabo de cobre de 120 mm², isolamento 750 V - isolação em PVC 70°C</v>
          </cell>
          <cell r="C1990" t="str">
            <v>m</v>
          </cell>
          <cell r="D1990">
            <v>42.84</v>
          </cell>
          <cell r="E1990">
            <v>7.96</v>
          </cell>
          <cell r="F1990">
            <v>50.800000000000004</v>
          </cell>
        </row>
        <row r="1991">
          <cell r="A1991" t="str">
            <v>390212</v>
          </cell>
          <cell r="B1991" t="str">
            <v>Cabo de cobre de 150 mm², isolamento 750 V - isolação em PVC 70°C</v>
          </cell>
          <cell r="C1991" t="str">
            <v>m</v>
          </cell>
          <cell r="D1991">
            <v>51.57</v>
          </cell>
          <cell r="E1991">
            <v>9.1</v>
          </cell>
          <cell r="F1991">
            <v>60.67</v>
          </cell>
        </row>
        <row r="1992">
          <cell r="A1992" t="str">
            <v>390213</v>
          </cell>
          <cell r="B1992" t="str">
            <v>Cabo de cobre de 185 mm², isolamento 750 V - isolação em PVC 70°C</v>
          </cell>
          <cell r="C1992" t="str">
            <v>m</v>
          </cell>
          <cell r="D1992">
            <v>66.09</v>
          </cell>
          <cell r="E1992">
            <v>10.23</v>
          </cell>
          <cell r="F1992">
            <v>76.319999999999993</v>
          </cell>
        </row>
        <row r="1993">
          <cell r="A1993" t="str">
            <v>390214</v>
          </cell>
          <cell r="B1993" t="str">
            <v>Cabo de cobre de 240 mm², isolamento 750 V - isolação em PVC 70°C</v>
          </cell>
          <cell r="C1993" t="str">
            <v>m</v>
          </cell>
          <cell r="D1993">
            <v>88.09</v>
          </cell>
          <cell r="E1993">
            <v>11.370000000000001</v>
          </cell>
          <cell r="F1993">
            <v>99.460000000000008</v>
          </cell>
        </row>
        <row r="1994">
          <cell r="A1994" t="str">
            <v>390215</v>
          </cell>
          <cell r="B1994" t="str">
            <v>Cabo de cobre de 300 mm², isolamento 750 V - isolação em PVC 70°C</v>
          </cell>
          <cell r="C1994" t="str">
            <v>m</v>
          </cell>
          <cell r="D1994">
            <v>125.92</v>
          </cell>
          <cell r="E1994">
            <v>12.51</v>
          </cell>
          <cell r="F1994">
            <v>138.43</v>
          </cell>
        </row>
        <row r="1995">
          <cell r="A1995" t="str">
            <v>390216</v>
          </cell>
          <cell r="B1995" t="str">
            <v>Cabo de cobre de 2,5 mm², isolamento 750 V - isolação em PVC 70°C</v>
          </cell>
          <cell r="C1995" t="str">
            <v>m</v>
          </cell>
          <cell r="D1995">
            <v>0.88</v>
          </cell>
          <cell r="E1995">
            <v>1.1399999999999999</v>
          </cell>
          <cell r="F1995">
            <v>2.02</v>
          </cell>
        </row>
        <row r="1996">
          <cell r="A1996" t="str">
            <v>390217</v>
          </cell>
          <cell r="B1996" t="str">
            <v>Cabo de cobre de 4 mm², isolamento 750 V - isolação em PVC 70°C</v>
          </cell>
          <cell r="C1996" t="str">
            <v>m</v>
          </cell>
          <cell r="D1996">
            <v>1.35</v>
          </cell>
          <cell r="E1996">
            <v>1.36</v>
          </cell>
          <cell r="F1996">
            <v>2.71</v>
          </cell>
        </row>
        <row r="1997">
          <cell r="A1997" t="str">
            <v>390218</v>
          </cell>
          <cell r="B1997" t="str">
            <v>Cabo de cobre de 400 mm², isolamento 750 V - isolação em PVC 70°C</v>
          </cell>
          <cell r="C1997" t="str">
            <v>m</v>
          </cell>
          <cell r="D1997">
            <v>121.91</v>
          </cell>
          <cell r="E1997">
            <v>13.64</v>
          </cell>
          <cell r="F1997">
            <v>135.55000000000001</v>
          </cell>
        </row>
        <row r="1998">
          <cell r="A1998" t="str">
            <v>390219</v>
          </cell>
          <cell r="B1998" t="str">
            <v>Cabo de cobre de 500 mm², isolamento 750 V - isolação em PVC 70°C</v>
          </cell>
          <cell r="C1998" t="str">
            <v>m</v>
          </cell>
          <cell r="D1998">
            <v>155.83000000000001</v>
          </cell>
          <cell r="E1998">
            <v>14.780000000000001</v>
          </cell>
          <cell r="F1998">
            <v>170.61</v>
          </cell>
        </row>
        <row r="1999">
          <cell r="A1999" t="str">
            <v>390302</v>
          </cell>
          <cell r="B1999" t="str">
            <v>Cabo de cobre de 4 mm², isolamento 0,6/1 kV - isolação em PVC 70°C</v>
          </cell>
          <cell r="C1999" t="str">
            <v>m</v>
          </cell>
          <cell r="D1999">
            <v>1.61</v>
          </cell>
          <cell r="E1999">
            <v>1.36</v>
          </cell>
          <cell r="F1999">
            <v>2.97</v>
          </cell>
        </row>
        <row r="2000">
          <cell r="A2000" t="str">
            <v>390303</v>
          </cell>
          <cell r="B2000" t="str">
            <v>Cabo de cobre de 6 mm², isolamento 0,6/1 kV - isolação em PVC 70°C</v>
          </cell>
          <cell r="C2000" t="str">
            <v>m</v>
          </cell>
          <cell r="D2000">
            <v>2.2400000000000002</v>
          </cell>
          <cell r="E2000">
            <v>1.59</v>
          </cell>
          <cell r="F2000">
            <v>3.83</v>
          </cell>
        </row>
        <row r="2001">
          <cell r="A2001" t="str">
            <v>390304</v>
          </cell>
          <cell r="B2001" t="str">
            <v>Cabo de cobre de 10 mm², isolamento 0,6/1 kV - isolação em PVC 70°C</v>
          </cell>
          <cell r="C2001" t="str">
            <v>m</v>
          </cell>
          <cell r="D2001">
            <v>3.59</v>
          </cell>
          <cell r="E2001">
            <v>1.82</v>
          </cell>
          <cell r="F2001">
            <v>5.41</v>
          </cell>
        </row>
        <row r="2002">
          <cell r="A2002" t="str">
            <v>390305</v>
          </cell>
          <cell r="B2002" t="str">
            <v>Cabo de cobre de 16 mm², isolamento 0,6/1 kV - isolação em PVC 70°C</v>
          </cell>
          <cell r="C2002" t="str">
            <v>m</v>
          </cell>
          <cell r="D2002">
            <v>5.62</v>
          </cell>
          <cell r="E2002">
            <v>2.0499999999999998</v>
          </cell>
          <cell r="F2002">
            <v>7.67</v>
          </cell>
        </row>
        <row r="2003">
          <cell r="A2003" t="str">
            <v>390306</v>
          </cell>
          <cell r="B2003" t="str">
            <v>Cabo de cobre de 25 mm², isolamento 0,6/1 kV - isolação em PVC 70°C</v>
          </cell>
          <cell r="C2003" t="str">
            <v>m</v>
          </cell>
          <cell r="D2003">
            <v>8.35</v>
          </cell>
          <cell r="E2003">
            <v>2.27</v>
          </cell>
          <cell r="F2003">
            <v>10.620000000000001</v>
          </cell>
        </row>
        <row r="2004">
          <cell r="A2004" t="str">
            <v>390307</v>
          </cell>
          <cell r="B2004" t="str">
            <v>Cabo de cobre de 35 mm², isolamento 0,6/1 kV - isolação em PVC 70°C</v>
          </cell>
          <cell r="C2004" t="str">
            <v>m</v>
          </cell>
          <cell r="D2004">
            <v>11.52</v>
          </cell>
          <cell r="E2004">
            <v>3.41</v>
          </cell>
          <cell r="F2004">
            <v>14.93</v>
          </cell>
        </row>
        <row r="2005">
          <cell r="A2005" t="str">
            <v>390308</v>
          </cell>
          <cell r="B2005" t="str">
            <v>Cabo de cobre de 50 mm², isolamento 0,6/1 kV - isolação em PVC 70°C</v>
          </cell>
          <cell r="C2005" t="str">
            <v>m</v>
          </cell>
          <cell r="D2005">
            <v>16.690000000000001</v>
          </cell>
          <cell r="E2005">
            <v>4.55</v>
          </cell>
          <cell r="F2005">
            <v>21.240000000000002</v>
          </cell>
        </row>
        <row r="2006">
          <cell r="A2006" t="str">
            <v>390309</v>
          </cell>
          <cell r="B2006" t="str">
            <v>Cabo de cobre de 70 mm², isolamento 0,6/1 kV - isolação em PVC 70°C</v>
          </cell>
          <cell r="C2006" t="str">
            <v>m</v>
          </cell>
          <cell r="D2006">
            <v>23.45</v>
          </cell>
          <cell r="E2006">
            <v>5.69</v>
          </cell>
          <cell r="F2006">
            <v>29.14</v>
          </cell>
        </row>
        <row r="2007">
          <cell r="A2007" t="str">
            <v>390310</v>
          </cell>
          <cell r="B2007" t="str">
            <v>Cabo de cobre de 95 mm², isolamento 0,6/1 kV - isolação em PVC 70°C</v>
          </cell>
          <cell r="C2007" t="str">
            <v>m</v>
          </cell>
          <cell r="D2007">
            <v>30.88</v>
          </cell>
          <cell r="E2007">
            <v>6.82</v>
          </cell>
          <cell r="F2007">
            <v>37.700000000000003</v>
          </cell>
        </row>
        <row r="2008">
          <cell r="A2008" t="str">
            <v>390311</v>
          </cell>
          <cell r="B2008" t="str">
            <v>Cabo de cobre de 120 mm², isolamento 0,6/1 kV - isolação em PVC 70°C</v>
          </cell>
          <cell r="C2008" t="str">
            <v>m</v>
          </cell>
          <cell r="D2008">
            <v>43.39</v>
          </cell>
          <cell r="E2008">
            <v>7.96</v>
          </cell>
          <cell r="F2008">
            <v>51.35</v>
          </cell>
        </row>
        <row r="2009">
          <cell r="A2009" t="str">
            <v>390312</v>
          </cell>
          <cell r="B2009" t="str">
            <v>Cabo de cobre de 150 mm², isolamento 0,6/1 kV - isolação em PVC 70°C</v>
          </cell>
          <cell r="C2009" t="str">
            <v>m</v>
          </cell>
          <cell r="D2009">
            <v>52.79</v>
          </cell>
          <cell r="E2009">
            <v>9.1</v>
          </cell>
          <cell r="F2009">
            <v>61.89</v>
          </cell>
        </row>
        <row r="2010">
          <cell r="A2010" t="str">
            <v>390313</v>
          </cell>
          <cell r="B2010" t="str">
            <v>Cabo de cobre de 185 mm², isolamento 0,6/1 kV - isolação em PVC 70°C</v>
          </cell>
          <cell r="C2010" t="str">
            <v>m</v>
          </cell>
          <cell r="D2010">
            <v>66.27</v>
          </cell>
          <cell r="E2010">
            <v>10.23</v>
          </cell>
          <cell r="F2010">
            <v>76.5</v>
          </cell>
        </row>
        <row r="2011">
          <cell r="A2011" t="str">
            <v>390314</v>
          </cell>
          <cell r="B2011" t="str">
            <v>Cabo de cobre de 240 mm², isolamento 0,6/1 kV - isolação em PVC 70°C</v>
          </cell>
          <cell r="C2011" t="str">
            <v>m</v>
          </cell>
          <cell r="D2011">
            <v>87.02</v>
          </cell>
          <cell r="E2011">
            <v>11.370000000000001</v>
          </cell>
          <cell r="F2011">
            <v>98.39</v>
          </cell>
        </row>
        <row r="2012">
          <cell r="A2012" t="str">
            <v>390315</v>
          </cell>
          <cell r="B2012" t="str">
            <v>Cabo de cobre de 300 mm², isolamento 0,6/1 kV - isolação em PVC 70°C</v>
          </cell>
          <cell r="C2012" t="str">
            <v>m</v>
          </cell>
          <cell r="D2012">
            <v>98.41</v>
          </cell>
          <cell r="E2012">
            <v>12.51</v>
          </cell>
          <cell r="F2012">
            <v>110.92</v>
          </cell>
        </row>
        <row r="2013">
          <cell r="A2013" t="str">
            <v>390316</v>
          </cell>
          <cell r="B2013" t="str">
            <v>Cabo de cobre de 1,5 mm², isolamento 0,6/1 kV - isolação em PVC 70°C</v>
          </cell>
          <cell r="C2013" t="str">
            <v>m</v>
          </cell>
          <cell r="D2013">
            <v>0.78</v>
          </cell>
          <cell r="E2013">
            <v>0.91</v>
          </cell>
          <cell r="F2013">
            <v>1.69</v>
          </cell>
        </row>
        <row r="2014">
          <cell r="A2014" t="str">
            <v>390317</v>
          </cell>
          <cell r="B2014" t="str">
            <v>Cabo de cobre de 2,5 mm², isolamento 0,6/1 kV - isolação em PVC 70°C</v>
          </cell>
          <cell r="C2014" t="str">
            <v>m</v>
          </cell>
          <cell r="D2014">
            <v>1.05</v>
          </cell>
          <cell r="E2014">
            <v>1.1399999999999999</v>
          </cell>
          <cell r="F2014">
            <v>2.19</v>
          </cell>
        </row>
        <row r="2015">
          <cell r="A2015" t="str">
            <v>390318</v>
          </cell>
          <cell r="B2015" t="str">
            <v>Cabo de cobre de 400 mm², isolamento 0,6/1 kV - isolação em PVC 70°C</v>
          </cell>
          <cell r="C2015" t="str">
            <v>m</v>
          </cell>
          <cell r="D2015">
            <v>127.77</v>
          </cell>
          <cell r="E2015">
            <v>13.64</v>
          </cell>
          <cell r="F2015">
            <v>141.41</v>
          </cell>
        </row>
        <row r="2016">
          <cell r="A2016" t="str">
            <v>390319</v>
          </cell>
          <cell r="B2016" t="str">
            <v>Cabo de cobre de 500 mm², isolamento 0,6/1 kV - isolação em PVC 70°C</v>
          </cell>
          <cell r="C2016" t="str">
            <v>m</v>
          </cell>
          <cell r="D2016">
            <v>160.58000000000001</v>
          </cell>
          <cell r="E2016">
            <v>14.780000000000001</v>
          </cell>
          <cell r="F2016">
            <v>175.36</v>
          </cell>
        </row>
        <row r="2017">
          <cell r="A2017" t="str">
            <v>390404</v>
          </cell>
          <cell r="B2017" t="str">
            <v>Cabo de cobre nu, têmpera mole, classe 2, de 10 mm²</v>
          </cell>
          <cell r="C2017" t="str">
            <v>m</v>
          </cell>
          <cell r="D2017">
            <v>2.71</v>
          </cell>
          <cell r="E2017">
            <v>2.27</v>
          </cell>
          <cell r="F2017">
            <v>4.9800000000000004</v>
          </cell>
        </row>
        <row r="2018">
          <cell r="A2018" t="str">
            <v>390405</v>
          </cell>
          <cell r="B2018" t="str">
            <v>Cabo de cobre nu, têmpera mole, classe 2, de 16 mm²</v>
          </cell>
          <cell r="C2018" t="str">
            <v>m</v>
          </cell>
          <cell r="D2018">
            <v>4.96</v>
          </cell>
          <cell r="E2018">
            <v>2.95</v>
          </cell>
          <cell r="F2018">
            <v>7.91</v>
          </cell>
        </row>
        <row r="2019">
          <cell r="A2019" t="str">
            <v>390406</v>
          </cell>
          <cell r="B2019" t="str">
            <v>Cabo de cobre nu, têmpera mole, classe 2, de 25 mm²</v>
          </cell>
          <cell r="C2019" t="str">
            <v>m</v>
          </cell>
          <cell r="D2019">
            <v>7.6000000000000005</v>
          </cell>
          <cell r="E2019">
            <v>2.27</v>
          </cell>
          <cell r="F2019">
            <v>9.8699999999999992</v>
          </cell>
        </row>
        <row r="2020">
          <cell r="A2020" t="str">
            <v>390407</v>
          </cell>
          <cell r="B2020" t="str">
            <v>Cabo de cobre nu, têmpera mole, classe 2, de 35 mm²</v>
          </cell>
          <cell r="C2020" t="str">
            <v>m</v>
          </cell>
          <cell r="D2020">
            <v>10.23</v>
          </cell>
          <cell r="E2020">
            <v>3.41</v>
          </cell>
          <cell r="F2020">
            <v>13.64</v>
          </cell>
        </row>
        <row r="2021">
          <cell r="A2021" t="str">
            <v>390408</v>
          </cell>
          <cell r="B2021" t="str">
            <v>Cabo de cobre nu, têmpera mole, classe 2, de 50 mm²</v>
          </cell>
          <cell r="C2021" t="str">
            <v>m</v>
          </cell>
          <cell r="D2021">
            <v>15.5</v>
          </cell>
          <cell r="E2021">
            <v>4.55</v>
          </cell>
          <cell r="F2021">
            <v>20.05</v>
          </cell>
        </row>
        <row r="2022">
          <cell r="A2022" t="str">
            <v>390410</v>
          </cell>
          <cell r="B2022" t="str">
            <v>Cabo de cobre nu, têmpera mole, classe 2, de 70 mm²</v>
          </cell>
          <cell r="C2022" t="str">
            <v>m</v>
          </cell>
          <cell r="D2022">
            <v>20.87</v>
          </cell>
          <cell r="E2022">
            <v>5.69</v>
          </cell>
          <cell r="F2022">
            <v>26.560000000000002</v>
          </cell>
        </row>
        <row r="2023">
          <cell r="A2023" t="str">
            <v>390412</v>
          </cell>
          <cell r="B2023" t="str">
            <v>Cabo de cobre nu, têmpera mole, classe 2, de 95 mm²</v>
          </cell>
          <cell r="C2023" t="str">
            <v>m</v>
          </cell>
          <cell r="D2023">
            <v>28.62</v>
          </cell>
          <cell r="E2023">
            <v>6.82</v>
          </cell>
          <cell r="F2023">
            <v>35.44</v>
          </cell>
        </row>
        <row r="2024">
          <cell r="A2024" t="str">
            <v>390414</v>
          </cell>
          <cell r="B2024" t="str">
            <v>Cabo de cobre nu, têmpera mole, classe 2, de 120 mm²</v>
          </cell>
          <cell r="C2024" t="str">
            <v>m</v>
          </cell>
          <cell r="D2024">
            <v>39.89</v>
          </cell>
          <cell r="E2024">
            <v>7.96</v>
          </cell>
          <cell r="F2024">
            <v>47.85</v>
          </cell>
        </row>
        <row r="2025">
          <cell r="A2025" t="str">
            <v>390416</v>
          </cell>
          <cell r="B2025" t="str">
            <v>Cabo de cobre nu, têmpera mole, classe 2, de 150 mm²</v>
          </cell>
          <cell r="C2025" t="str">
            <v>m</v>
          </cell>
          <cell r="D2025">
            <v>46.71</v>
          </cell>
          <cell r="E2025">
            <v>9.1</v>
          </cell>
          <cell r="F2025">
            <v>55.81</v>
          </cell>
        </row>
        <row r="2026">
          <cell r="A2026" t="str">
            <v>390418</v>
          </cell>
          <cell r="B2026" t="str">
            <v>Cabo de cobre nu, têmpera mole, classe 2, de 185 mm²</v>
          </cell>
          <cell r="C2026" t="str">
            <v>m</v>
          </cell>
          <cell r="D2026">
            <v>62.730000000000004</v>
          </cell>
          <cell r="E2026">
            <v>10.23</v>
          </cell>
          <cell r="F2026">
            <v>72.959999999999994</v>
          </cell>
        </row>
        <row r="2027">
          <cell r="A2027" t="str">
            <v>390420</v>
          </cell>
          <cell r="B2027" t="str">
            <v>Cabo de cobre nu, têmpera mole, classe 2, de 240 mm²</v>
          </cell>
          <cell r="C2027" t="str">
            <v>m</v>
          </cell>
          <cell r="D2027">
            <v>84.9</v>
          </cell>
          <cell r="E2027">
            <v>11.370000000000001</v>
          </cell>
          <cell r="F2027">
            <v>96.27</v>
          </cell>
        </row>
        <row r="2028">
          <cell r="A2028" t="str">
            <v>390506</v>
          </cell>
          <cell r="B2028" t="str">
            <v>Cabo de cobre de 3x25 mm², tensão de isolamento 8,7/15 kV - isolação EPR 90°C</v>
          </cell>
          <cell r="C2028" t="str">
            <v>m</v>
          </cell>
          <cell r="D2028">
            <v>81.14</v>
          </cell>
          <cell r="E2028">
            <v>16.62</v>
          </cell>
          <cell r="F2028">
            <v>97.76</v>
          </cell>
        </row>
        <row r="2029">
          <cell r="A2029" t="str">
            <v>390507</v>
          </cell>
          <cell r="B2029" t="str">
            <v>Cabo de cobre de 3x35 mm², tensão de isolamento 8,7/15 kV - isolação EPR 90°C</v>
          </cell>
          <cell r="C2029" t="str">
            <v>m</v>
          </cell>
          <cell r="D2029">
            <v>90.24</v>
          </cell>
          <cell r="E2029">
            <v>20.77</v>
          </cell>
          <cell r="F2029">
            <v>111.01</v>
          </cell>
        </row>
        <row r="2030">
          <cell r="A2030" t="str">
            <v>390601</v>
          </cell>
          <cell r="B2030" t="str">
            <v>Cabo de cobre de 50 mm², tensão de isolamento 8,7/15 kV - isolação EPR 90°C</v>
          </cell>
          <cell r="C2030" t="str">
            <v>m</v>
          </cell>
          <cell r="D2030">
            <v>41.82</v>
          </cell>
          <cell r="E2030">
            <v>20.77</v>
          </cell>
          <cell r="F2030">
            <v>62.59</v>
          </cell>
        </row>
        <row r="2031">
          <cell r="A2031" t="str">
            <v>390602</v>
          </cell>
          <cell r="B2031" t="str">
            <v>Cabo de cobre de 70 mm², tensão de isolamento 8,7/15 kV - isolação EPR 90°C</v>
          </cell>
          <cell r="C2031" t="str">
            <v>m</v>
          </cell>
          <cell r="D2031">
            <v>42.85</v>
          </cell>
          <cell r="E2031">
            <v>20.77</v>
          </cell>
          <cell r="F2031">
            <v>63.620000000000005</v>
          </cell>
        </row>
        <row r="2032">
          <cell r="A2032" t="str">
            <v>390603</v>
          </cell>
          <cell r="B2032" t="str">
            <v>Cabo de cobre de 120 mm², tensão de isolamento 8,7/15 kV - isolação EPR 90°C</v>
          </cell>
          <cell r="C2032" t="str">
            <v>m</v>
          </cell>
          <cell r="D2032">
            <v>68.22</v>
          </cell>
          <cell r="E2032">
            <v>24.92</v>
          </cell>
          <cell r="F2032">
            <v>93.14</v>
          </cell>
        </row>
        <row r="2033">
          <cell r="A2033" t="str">
            <v>390604</v>
          </cell>
          <cell r="B2033" t="str">
            <v>Cabo de cobre de 185 mm², tensão de isolamento 8,7/15 kV - isolação EPR 90°C</v>
          </cell>
          <cell r="C2033" t="str">
            <v>m</v>
          </cell>
          <cell r="D2033">
            <v>101.72</v>
          </cell>
          <cell r="E2033">
            <v>24.92</v>
          </cell>
          <cell r="F2033">
            <v>126.64</v>
          </cell>
        </row>
        <row r="2034">
          <cell r="A2034" t="str">
            <v>390606</v>
          </cell>
          <cell r="B2034" t="str">
            <v>Cabo de cobre de 25 mm², tensão de isolamento 8,7/15 kV - isolação EPR 90°C</v>
          </cell>
          <cell r="C2034" t="str">
            <v>m</v>
          </cell>
          <cell r="D2034">
            <v>26.02</v>
          </cell>
          <cell r="E2034">
            <v>12.46</v>
          </cell>
          <cell r="F2034">
            <v>38.479999999999997</v>
          </cell>
        </row>
        <row r="2035">
          <cell r="A2035" t="str">
            <v>390607</v>
          </cell>
          <cell r="B2035" t="str">
            <v>Cabo de cobre de 35 mm², tensão de isolamento 8,7/15 kV - isolação EPR 90°C</v>
          </cell>
          <cell r="C2035" t="str">
            <v>m</v>
          </cell>
          <cell r="D2035">
            <v>31.12</v>
          </cell>
          <cell r="E2035">
            <v>15.01</v>
          </cell>
          <cell r="F2035">
            <v>46.13</v>
          </cell>
        </row>
        <row r="2036">
          <cell r="A2036" t="str">
            <v>390608</v>
          </cell>
          <cell r="B2036" t="str">
            <v>Cabo de cobre de 95 mm², tensão de isolamento 8,7/15 kV - isolação EPR 90°C</v>
          </cell>
          <cell r="C2036" t="str">
            <v>m</v>
          </cell>
          <cell r="D2036">
            <v>56.81</v>
          </cell>
          <cell r="E2036">
            <v>20.77</v>
          </cell>
          <cell r="F2036">
            <v>77.58</v>
          </cell>
        </row>
        <row r="2037">
          <cell r="A2037" t="str">
            <v>390702</v>
          </cell>
          <cell r="B2037" t="str">
            <v>Cabo de cobre de 2,5 mm², isolamento 0,6/1 kV - isolação EPR 90°C</v>
          </cell>
          <cell r="C2037" t="str">
            <v>m</v>
          </cell>
          <cell r="D2037">
            <v>1.1100000000000001</v>
          </cell>
          <cell r="E2037">
            <v>1.1399999999999999</v>
          </cell>
          <cell r="F2037">
            <v>2.25</v>
          </cell>
        </row>
        <row r="2038">
          <cell r="A2038" t="str">
            <v>390703</v>
          </cell>
          <cell r="B2038" t="str">
            <v>Cabo de cobre de 4 mm², isolamento 0,6/1 kV - isolação EPR 90°C</v>
          </cell>
          <cell r="C2038" t="str">
            <v>m</v>
          </cell>
          <cell r="D2038">
            <v>1.57</v>
          </cell>
          <cell r="E2038">
            <v>1.36</v>
          </cell>
          <cell r="F2038">
            <v>2.93</v>
          </cell>
        </row>
        <row r="2039">
          <cell r="A2039" t="str">
            <v>390704</v>
          </cell>
          <cell r="B2039" t="str">
            <v>Cabo de cobre de 6 mm², isolamento 0,6/1 kV - isolação EPR 90°C</v>
          </cell>
          <cell r="C2039" t="str">
            <v>m</v>
          </cell>
          <cell r="D2039">
            <v>2.1800000000000002</v>
          </cell>
          <cell r="E2039">
            <v>1.59</v>
          </cell>
          <cell r="F2039">
            <v>3.77</v>
          </cell>
        </row>
        <row r="2040">
          <cell r="A2040" t="str">
            <v>390705</v>
          </cell>
          <cell r="B2040" t="str">
            <v>Cabo de cobre de 10 mm², isolamento 0,6/1 kV - isolação EPR 90°C</v>
          </cell>
          <cell r="C2040" t="str">
            <v>m</v>
          </cell>
          <cell r="D2040">
            <v>3.96</v>
          </cell>
          <cell r="E2040">
            <v>1.82</v>
          </cell>
          <cell r="F2040">
            <v>5.78</v>
          </cell>
        </row>
        <row r="2041">
          <cell r="A2041" t="str">
            <v>390706</v>
          </cell>
          <cell r="B2041" t="str">
            <v>Cabo de cobre de 16 mm², isolamento 0,6/1 kV - isolação EPR 90°C</v>
          </cell>
          <cell r="C2041" t="str">
            <v>m</v>
          </cell>
          <cell r="D2041">
            <v>6.07</v>
          </cell>
          <cell r="E2041">
            <v>2.0499999999999998</v>
          </cell>
          <cell r="F2041">
            <v>8.1199999999999992</v>
          </cell>
        </row>
        <row r="2042">
          <cell r="A2042" t="str">
            <v>390707</v>
          </cell>
          <cell r="B2042" t="str">
            <v>Cabo de cobre de 25 mm², isolamento 0,6/1 kV - isolação EPR 90°C</v>
          </cell>
          <cell r="C2042" t="str">
            <v>m</v>
          </cell>
          <cell r="D2042">
            <v>9.16</v>
          </cell>
          <cell r="E2042">
            <v>2.27</v>
          </cell>
          <cell r="F2042">
            <v>11.43</v>
          </cell>
        </row>
        <row r="2043">
          <cell r="A2043" t="str">
            <v>390708</v>
          </cell>
          <cell r="B2043" t="str">
            <v>Cabo de cobre de 35 mm², isolamento 0,6/1 kV - isolação EPR 90°C</v>
          </cell>
          <cell r="C2043" t="str">
            <v>m</v>
          </cell>
          <cell r="D2043">
            <v>12.41</v>
          </cell>
          <cell r="E2043">
            <v>3.41</v>
          </cell>
          <cell r="F2043">
            <v>15.82</v>
          </cell>
        </row>
        <row r="2044">
          <cell r="A2044" t="str">
            <v>390709</v>
          </cell>
          <cell r="B2044" t="str">
            <v>Cabo de cobre de 50 mm², isolamento 0,6/1 kV - isolação EPR 90°C</v>
          </cell>
          <cell r="C2044" t="str">
            <v>m</v>
          </cell>
          <cell r="D2044">
            <v>17.8</v>
          </cell>
          <cell r="E2044">
            <v>4.55</v>
          </cell>
          <cell r="F2044">
            <v>22.35</v>
          </cell>
        </row>
        <row r="2045">
          <cell r="A2045" t="str">
            <v>390710</v>
          </cell>
          <cell r="B2045" t="str">
            <v>Cabo de cobre de 70 mm², isolamento 0,6/1 kV - isolação EPR 90°C</v>
          </cell>
          <cell r="C2045" t="str">
            <v>m</v>
          </cell>
          <cell r="D2045">
            <v>24.88</v>
          </cell>
          <cell r="E2045">
            <v>5.69</v>
          </cell>
          <cell r="F2045">
            <v>30.57</v>
          </cell>
        </row>
        <row r="2046">
          <cell r="A2046" t="str">
            <v>390711</v>
          </cell>
          <cell r="B2046" t="str">
            <v>Cabo de cobre de 95 mm², isolamento 0,6/1 kV - isolação EPR 90°C</v>
          </cell>
          <cell r="C2046" t="str">
            <v>m</v>
          </cell>
          <cell r="D2046">
            <v>33.07</v>
          </cell>
          <cell r="E2046">
            <v>6.82</v>
          </cell>
          <cell r="F2046">
            <v>39.89</v>
          </cell>
        </row>
        <row r="2047">
          <cell r="A2047" t="str">
            <v>390712</v>
          </cell>
          <cell r="B2047" t="str">
            <v>Cabo de cobre de 120 mm², isolamento 0,6/1 kV - isolação EPR 90°C</v>
          </cell>
          <cell r="C2047" t="str">
            <v>m</v>
          </cell>
          <cell r="D2047">
            <v>42.75</v>
          </cell>
          <cell r="E2047">
            <v>7.96</v>
          </cell>
          <cell r="F2047">
            <v>50.71</v>
          </cell>
        </row>
        <row r="2048">
          <cell r="A2048" t="str">
            <v>390713</v>
          </cell>
          <cell r="B2048" t="str">
            <v>Cabo de cobre de 150 mm², isolamento 0,6/1 kV - isolação EPR 90°C</v>
          </cell>
          <cell r="C2048" t="str">
            <v>m</v>
          </cell>
          <cell r="D2048">
            <v>53.43</v>
          </cell>
          <cell r="E2048">
            <v>9.1</v>
          </cell>
          <cell r="F2048">
            <v>62.53</v>
          </cell>
        </row>
        <row r="2049">
          <cell r="A2049" t="str">
            <v>390714</v>
          </cell>
          <cell r="B2049" t="str">
            <v>Cabo de cobre de 185 mm², isolamento 0,6/1 kV - isolação EPR 90°C</v>
          </cell>
          <cell r="C2049" t="str">
            <v>m</v>
          </cell>
          <cell r="D2049">
            <v>63.99</v>
          </cell>
          <cell r="E2049">
            <v>10.23</v>
          </cell>
          <cell r="F2049">
            <v>74.22</v>
          </cell>
        </row>
        <row r="2050">
          <cell r="A2050" t="str">
            <v>390715</v>
          </cell>
          <cell r="B2050" t="str">
            <v>Cabo de cobre de 240 mm², isolamento 0,6/1 kV - isolação EPR 90°C</v>
          </cell>
          <cell r="C2050" t="str">
            <v>m</v>
          </cell>
          <cell r="D2050">
            <v>84.04</v>
          </cell>
          <cell r="E2050">
            <v>11.370000000000001</v>
          </cell>
          <cell r="F2050">
            <v>95.41</v>
          </cell>
        </row>
        <row r="2051">
          <cell r="A2051" t="str">
            <v>390716</v>
          </cell>
          <cell r="B2051" t="str">
            <v>Cabo de cobre de 300 mm², isolamento 0,6/1 kV - isolação EPR 90°C</v>
          </cell>
          <cell r="C2051" t="str">
            <v>m</v>
          </cell>
          <cell r="D2051">
            <v>110.64</v>
          </cell>
          <cell r="E2051">
            <v>12.51</v>
          </cell>
          <cell r="F2051">
            <v>123.15</v>
          </cell>
        </row>
        <row r="2052">
          <cell r="A2052" t="str">
            <v>390717</v>
          </cell>
          <cell r="B2052" t="str">
            <v>Cabo de cobre de 400 mm², isolamento 0,6/1 kV - isolação EPR 90°C</v>
          </cell>
          <cell r="C2052" t="str">
            <v>m</v>
          </cell>
          <cell r="D2052">
            <v>126.67</v>
          </cell>
          <cell r="E2052">
            <v>13.64</v>
          </cell>
          <cell r="F2052">
            <v>140.31</v>
          </cell>
        </row>
        <row r="2053">
          <cell r="A2053" t="str">
            <v>390718</v>
          </cell>
          <cell r="B2053" t="str">
            <v>Cabo de cobre de 500 mm², isolamento 0,6/1 kV - isolação EPR 90°C</v>
          </cell>
          <cell r="C2053" t="str">
            <v>m</v>
          </cell>
          <cell r="D2053">
            <v>173.45000000000002</v>
          </cell>
          <cell r="E2053">
            <v>14.780000000000001</v>
          </cell>
          <cell r="F2053">
            <v>188.23</v>
          </cell>
        </row>
        <row r="2054">
          <cell r="A2054" t="str">
            <v>390801</v>
          </cell>
          <cell r="B2054" t="str">
            <v>Cabo de cobre de 3x1,5 mm², isolamento 0,6/1 kV - isolação EPR 90°C</v>
          </cell>
          <cell r="C2054" t="str">
            <v>m</v>
          </cell>
          <cell r="D2054">
            <v>2.25</v>
          </cell>
          <cell r="E2054">
            <v>2.73</v>
          </cell>
          <cell r="F2054">
            <v>4.9800000000000004</v>
          </cell>
        </row>
        <row r="2055">
          <cell r="A2055" t="str">
            <v>390802</v>
          </cell>
          <cell r="B2055" t="str">
            <v>Cabo de cobre de 3x2,5 mm², isolamento 0,6/1 kV - isolação EPR 90°C</v>
          </cell>
          <cell r="C2055" t="str">
            <v>m</v>
          </cell>
          <cell r="D2055">
            <v>3.41</v>
          </cell>
          <cell r="E2055">
            <v>3.41</v>
          </cell>
          <cell r="F2055">
            <v>6.82</v>
          </cell>
        </row>
        <row r="2056">
          <cell r="A2056" t="str">
            <v>390803</v>
          </cell>
          <cell r="B2056" t="str">
            <v>Cabo de cobre de 3x4 mm², isolamento 0,6/1 kV - isolação EPR 90°C</v>
          </cell>
          <cell r="C2056" t="str">
            <v>m</v>
          </cell>
          <cell r="D2056">
            <v>4.95</v>
          </cell>
          <cell r="E2056">
            <v>4.09</v>
          </cell>
          <cell r="F2056">
            <v>9.0399999999999991</v>
          </cell>
        </row>
        <row r="2057">
          <cell r="A2057" t="str">
            <v>390804</v>
          </cell>
          <cell r="B2057" t="str">
            <v>Cabo de cobre de 3x6 mm², isolamento 0,6/1 kV - isolação EPR 90°C</v>
          </cell>
          <cell r="C2057" t="str">
            <v>m</v>
          </cell>
          <cell r="D2057">
            <v>7.25</v>
          </cell>
          <cell r="E2057">
            <v>4.7699999999999996</v>
          </cell>
          <cell r="F2057">
            <v>12.02</v>
          </cell>
        </row>
        <row r="2058">
          <cell r="A2058" t="str">
            <v>390805</v>
          </cell>
          <cell r="B2058" t="str">
            <v>Cabo de cobre de 3x10 mm², isolamento 0,6/1 kV - isolação EPR 90°C</v>
          </cell>
          <cell r="C2058" t="str">
            <v>m</v>
          </cell>
          <cell r="D2058">
            <v>12.01</v>
          </cell>
          <cell r="E2058">
            <v>5.46</v>
          </cell>
          <cell r="F2058">
            <v>17.47</v>
          </cell>
        </row>
        <row r="2059">
          <cell r="A2059" t="str">
            <v>390806</v>
          </cell>
          <cell r="B2059" t="str">
            <v>Cabo de cobre de 3x16 mm², isolamento 0,6/1 kV - isolação EPR 90°C</v>
          </cell>
          <cell r="C2059" t="str">
            <v>m</v>
          </cell>
          <cell r="D2059">
            <v>19.170000000000002</v>
          </cell>
          <cell r="E2059">
            <v>6.1400000000000006</v>
          </cell>
          <cell r="F2059">
            <v>25.310000000000002</v>
          </cell>
        </row>
        <row r="2060">
          <cell r="A2060" t="str">
            <v>390807</v>
          </cell>
          <cell r="B2060" t="str">
            <v>Cabo de cobre de 3x25 mm², isolamento 0,6/1 kV - isolação EPR 90°C</v>
          </cell>
          <cell r="C2060" t="str">
            <v>m</v>
          </cell>
          <cell r="D2060">
            <v>27.71</v>
          </cell>
          <cell r="E2060">
            <v>6.82</v>
          </cell>
          <cell r="F2060">
            <v>34.53</v>
          </cell>
        </row>
        <row r="2061">
          <cell r="A2061" t="str">
            <v>390808</v>
          </cell>
          <cell r="B2061" t="str">
            <v>Cabo de cobre de 3x35 mm², isolamento 0,6/1 kV - isolação EPR 90°C</v>
          </cell>
          <cell r="C2061" t="str">
            <v>m</v>
          </cell>
          <cell r="D2061">
            <v>39.24</v>
          </cell>
          <cell r="E2061">
            <v>6.82</v>
          </cell>
          <cell r="F2061">
            <v>46.06</v>
          </cell>
        </row>
        <row r="2062">
          <cell r="A2062" t="str">
            <v>390901</v>
          </cell>
          <cell r="B2062" t="str">
            <v>Conector terminal tipo BNC para cabo coaxial tipo RG 59</v>
          </cell>
          <cell r="C2062" t="str">
            <v>un</v>
          </cell>
          <cell r="D2062">
            <v>3.94</v>
          </cell>
          <cell r="E2062">
            <v>2.27</v>
          </cell>
          <cell r="F2062">
            <v>6.21</v>
          </cell>
        </row>
        <row r="2063">
          <cell r="A2063" t="str">
            <v>390902</v>
          </cell>
          <cell r="B2063" t="str">
            <v>Conector split-bolt para cabo de 25 mm², latão, simples</v>
          </cell>
          <cell r="C2063" t="str">
            <v>un</v>
          </cell>
          <cell r="D2063">
            <v>3.3200000000000003</v>
          </cell>
          <cell r="E2063">
            <v>2.27</v>
          </cell>
          <cell r="F2063">
            <v>5.59</v>
          </cell>
        </row>
        <row r="2064">
          <cell r="A2064" t="str">
            <v>390903</v>
          </cell>
          <cell r="B2064" t="str">
            <v>Conector de emenda tipo BNC, para cabo coaxial RG 59</v>
          </cell>
          <cell r="C2064" t="str">
            <v>un</v>
          </cell>
          <cell r="D2064">
            <v>2.91</v>
          </cell>
          <cell r="E2064">
            <v>2.27</v>
          </cell>
          <cell r="F2064">
            <v>5.18</v>
          </cell>
        </row>
        <row r="2065">
          <cell r="A2065" t="str">
            <v>390904</v>
          </cell>
          <cell r="B2065" t="str">
            <v>Conector split-bolt para cabo de 35 mm², latão, simples</v>
          </cell>
          <cell r="C2065" t="str">
            <v>un</v>
          </cell>
          <cell r="D2065">
            <v>3.52</v>
          </cell>
          <cell r="E2065">
            <v>2.27</v>
          </cell>
          <cell r="F2065">
            <v>5.79</v>
          </cell>
        </row>
        <row r="2066">
          <cell r="A2066" t="str">
            <v>390906</v>
          </cell>
          <cell r="B2066" t="str">
            <v>Conector split-bolt para cabo de 50 mm², latão, simples</v>
          </cell>
          <cell r="C2066" t="str">
            <v>un</v>
          </cell>
          <cell r="D2066">
            <v>4.47</v>
          </cell>
          <cell r="E2066">
            <v>2.27</v>
          </cell>
          <cell r="F2066">
            <v>6.74</v>
          </cell>
        </row>
        <row r="2067">
          <cell r="A2067" t="str">
            <v>390908</v>
          </cell>
          <cell r="B2067" t="str">
            <v>Conector split-bolt para cabo de 70 mm², latão, simples</v>
          </cell>
          <cell r="C2067" t="str">
            <v>un</v>
          </cell>
          <cell r="D2067">
            <v>6.97</v>
          </cell>
          <cell r="E2067">
            <v>2.27</v>
          </cell>
          <cell r="F2067">
            <v>9.24</v>
          </cell>
        </row>
        <row r="2068">
          <cell r="A2068" t="str">
            <v>390910</v>
          </cell>
          <cell r="B2068" t="str">
            <v>Conector split-bolt para cabo de 25 mm², latão, com rabicho</v>
          </cell>
          <cell r="C2068" t="str">
            <v>un</v>
          </cell>
          <cell r="D2068">
            <v>4.79</v>
          </cell>
          <cell r="E2068">
            <v>2.27</v>
          </cell>
          <cell r="F2068">
            <v>7.0600000000000005</v>
          </cell>
        </row>
        <row r="2069">
          <cell r="A2069" t="str">
            <v>390912</v>
          </cell>
          <cell r="B2069" t="str">
            <v>Conector split-bolt para cabo de 35 mm², latão, com rabicho</v>
          </cell>
          <cell r="C2069" t="str">
            <v>un</v>
          </cell>
          <cell r="D2069">
            <v>5.8100000000000005</v>
          </cell>
          <cell r="E2069">
            <v>2.27</v>
          </cell>
          <cell r="F2069">
            <v>8.08</v>
          </cell>
        </row>
        <row r="2070">
          <cell r="A2070" t="str">
            <v>390914</v>
          </cell>
          <cell r="B2070" t="str">
            <v>Conector split-bolt para cabo de 50 mm², latão, com rabicho</v>
          </cell>
          <cell r="C2070" t="str">
            <v>un</v>
          </cell>
          <cell r="D2070">
            <v>6.57</v>
          </cell>
          <cell r="E2070">
            <v>2.27</v>
          </cell>
          <cell r="F2070">
            <v>8.84</v>
          </cell>
        </row>
        <row r="2071">
          <cell r="A2071" t="str">
            <v>390916</v>
          </cell>
          <cell r="B2071" t="str">
            <v>Conector split-bolt para cabo de 70 mm², latão, com rabicho</v>
          </cell>
          <cell r="C2071" t="str">
            <v>un</v>
          </cell>
          <cell r="D2071">
            <v>9.43</v>
          </cell>
          <cell r="E2071">
            <v>2.27</v>
          </cell>
          <cell r="F2071">
            <v>11.700000000000001</v>
          </cell>
        </row>
        <row r="2072">
          <cell r="A2072" t="str">
            <v>390919</v>
          </cell>
          <cell r="B2072" t="str">
            <v>Conector de passagem com sistema de conexão por parafuso, para cabos de 10 até 35 mm², inclusive sistema de fixação</v>
          </cell>
          <cell r="C2072" t="str">
            <v>un</v>
          </cell>
          <cell r="D2072">
            <v>5.16</v>
          </cell>
          <cell r="E2072">
            <v>3.41</v>
          </cell>
          <cell r="F2072">
            <v>8.57</v>
          </cell>
        </row>
        <row r="2073">
          <cell r="A2073" t="str">
            <v>391001</v>
          </cell>
          <cell r="B2073" t="str">
            <v>Terminal de pressão/compressão para cabo de 300 mm²</v>
          </cell>
          <cell r="C2073" t="str">
            <v>un</v>
          </cell>
          <cell r="D2073">
            <v>20.41</v>
          </cell>
          <cell r="E2073">
            <v>4.55</v>
          </cell>
          <cell r="F2073">
            <v>24.96</v>
          </cell>
        </row>
        <row r="2074">
          <cell r="A2074" t="str">
            <v>391005</v>
          </cell>
          <cell r="B2074" t="str">
            <v>Terminal de compressão para cabo de 2,5 mm²</v>
          </cell>
          <cell r="C2074" t="str">
            <v>un</v>
          </cell>
          <cell r="D2074">
            <v>0.35000000000000003</v>
          </cell>
          <cell r="E2074">
            <v>1.82</v>
          </cell>
          <cell r="F2074">
            <v>2.17</v>
          </cell>
        </row>
        <row r="2075">
          <cell r="A2075" t="str">
            <v>391006</v>
          </cell>
          <cell r="B2075" t="str">
            <v>Terminal de pressão/compressão para cabo de 6 até 10 mm²</v>
          </cell>
          <cell r="C2075" t="str">
            <v>un</v>
          </cell>
          <cell r="D2075">
            <v>2.15</v>
          </cell>
          <cell r="E2075">
            <v>3.41</v>
          </cell>
          <cell r="F2075">
            <v>5.5600000000000005</v>
          </cell>
        </row>
        <row r="2076">
          <cell r="A2076" t="str">
            <v>391008</v>
          </cell>
          <cell r="B2076" t="str">
            <v>Terminal de pressão/compressão para cabo de 16 mm²</v>
          </cell>
          <cell r="C2076" t="str">
            <v>un</v>
          </cell>
          <cell r="D2076">
            <v>2.64</v>
          </cell>
          <cell r="E2076">
            <v>3.41</v>
          </cell>
          <cell r="F2076">
            <v>6.05</v>
          </cell>
        </row>
        <row r="2077">
          <cell r="A2077" t="str">
            <v>391012</v>
          </cell>
          <cell r="B2077" t="str">
            <v>Terminal de pressão/compressão para cabo de 25 mm²</v>
          </cell>
          <cell r="C2077" t="str">
            <v>un</v>
          </cell>
          <cell r="D2077">
            <v>2.7800000000000002</v>
          </cell>
          <cell r="E2077">
            <v>3.41</v>
          </cell>
          <cell r="F2077">
            <v>6.19</v>
          </cell>
        </row>
        <row r="2078">
          <cell r="A2078" t="str">
            <v>391013</v>
          </cell>
          <cell r="B2078" t="str">
            <v>Terminal de pressão/compressão para cabo de 35 mm²</v>
          </cell>
          <cell r="C2078" t="str">
            <v>un</v>
          </cell>
          <cell r="D2078">
            <v>2.87</v>
          </cell>
          <cell r="E2078">
            <v>3.41</v>
          </cell>
          <cell r="F2078">
            <v>6.28</v>
          </cell>
        </row>
        <row r="2079">
          <cell r="A2079" t="str">
            <v>391016</v>
          </cell>
          <cell r="B2079" t="str">
            <v>Terminal de pressão/compressão para cabo de 50 mm²</v>
          </cell>
          <cell r="C2079" t="str">
            <v>un</v>
          </cell>
          <cell r="D2079">
            <v>3.95</v>
          </cell>
          <cell r="E2079">
            <v>3.41</v>
          </cell>
          <cell r="F2079">
            <v>7.36</v>
          </cell>
        </row>
        <row r="2080">
          <cell r="A2080" t="str">
            <v>391020</v>
          </cell>
          <cell r="B2080" t="str">
            <v>Terminal de pressão/compressão para cabo de 70 mm²</v>
          </cell>
          <cell r="C2080" t="str">
            <v>un</v>
          </cell>
          <cell r="D2080">
            <v>4.17</v>
          </cell>
          <cell r="E2080">
            <v>3.41</v>
          </cell>
          <cell r="F2080">
            <v>7.58</v>
          </cell>
        </row>
        <row r="2081">
          <cell r="A2081" t="str">
            <v>391024</v>
          </cell>
          <cell r="B2081" t="str">
            <v>Terminal de pressão/compressão para cabo de 95 mm²</v>
          </cell>
          <cell r="C2081" t="str">
            <v>un</v>
          </cell>
          <cell r="D2081">
            <v>6.55</v>
          </cell>
          <cell r="E2081">
            <v>3.41</v>
          </cell>
          <cell r="F2081">
            <v>9.9600000000000009</v>
          </cell>
        </row>
        <row r="2082">
          <cell r="A2082" t="str">
            <v>391025</v>
          </cell>
          <cell r="B2082" t="str">
            <v>Terminal de pressão/compressão para cabo de 150 mm²</v>
          </cell>
          <cell r="C2082" t="str">
            <v>un</v>
          </cell>
          <cell r="D2082">
            <v>8.9700000000000006</v>
          </cell>
          <cell r="E2082">
            <v>4.55</v>
          </cell>
          <cell r="F2082">
            <v>13.52</v>
          </cell>
        </row>
        <row r="2083">
          <cell r="A2083" t="str">
            <v>391026</v>
          </cell>
          <cell r="B2083" t="str">
            <v>Terminal de pressão/compressão para cabo de 120 mm²</v>
          </cell>
          <cell r="C2083" t="str">
            <v>un</v>
          </cell>
          <cell r="D2083">
            <v>9.42</v>
          </cell>
          <cell r="E2083">
            <v>4.55</v>
          </cell>
          <cell r="F2083">
            <v>13.97</v>
          </cell>
        </row>
        <row r="2084">
          <cell r="A2084" t="str">
            <v>391028</v>
          </cell>
          <cell r="B2084" t="str">
            <v>Terminal de pressão/compressão para cabo de 185 mm²</v>
          </cell>
          <cell r="C2084" t="str">
            <v>un</v>
          </cell>
          <cell r="D2084">
            <v>11.21</v>
          </cell>
          <cell r="E2084">
            <v>4.55</v>
          </cell>
          <cell r="F2084">
            <v>15.76</v>
          </cell>
        </row>
        <row r="2085">
          <cell r="A2085" t="str">
            <v>391030</v>
          </cell>
          <cell r="B2085" t="str">
            <v>Terminal de pressão/compressão para cabo de 240 mm²</v>
          </cell>
          <cell r="C2085" t="str">
            <v>un</v>
          </cell>
          <cell r="D2085">
            <v>13.21</v>
          </cell>
          <cell r="E2085">
            <v>4.55</v>
          </cell>
          <cell r="F2085">
            <v>17.760000000000002</v>
          </cell>
        </row>
        <row r="2086">
          <cell r="A2086" t="str">
            <v>391102</v>
          </cell>
          <cell r="B2086" t="str">
            <v>Cabo telefônico CI, com 10 pares de 0,50 mm, para centrais telefônicas, equipamentos e rede interna</v>
          </cell>
          <cell r="C2086" t="str">
            <v>m</v>
          </cell>
          <cell r="D2086">
            <v>2.73</v>
          </cell>
          <cell r="E2086">
            <v>3.41</v>
          </cell>
          <cell r="F2086">
            <v>6.1400000000000006</v>
          </cell>
        </row>
        <row r="2087">
          <cell r="A2087" t="str">
            <v>391104</v>
          </cell>
          <cell r="B2087" t="str">
            <v>Cabo telefônico CI, com 20 pares de 0,50 mm, para centrais telefônicas, equipamentos e rede interna</v>
          </cell>
          <cell r="C2087" t="str">
            <v>m</v>
          </cell>
          <cell r="D2087">
            <v>4.82</v>
          </cell>
          <cell r="E2087">
            <v>3.41</v>
          </cell>
          <cell r="F2087">
            <v>8.23</v>
          </cell>
        </row>
        <row r="2088">
          <cell r="A2088" t="str">
            <v>391108</v>
          </cell>
          <cell r="B2088" t="str">
            <v>Cabo telefônico CI, com 50 pares de 0,50 mm, para centrais telefônicas, equipamentos e rede interna</v>
          </cell>
          <cell r="C2088" t="str">
            <v>m</v>
          </cell>
          <cell r="D2088">
            <v>11.66</v>
          </cell>
          <cell r="E2088">
            <v>3.41</v>
          </cell>
          <cell r="F2088">
            <v>15.07</v>
          </cell>
        </row>
        <row r="2089">
          <cell r="A2089" t="str">
            <v>391109</v>
          </cell>
          <cell r="B2089" t="str">
            <v>Fio telefônico tipo FI-60, para ligação de aparelhos telefônicos</v>
          </cell>
          <cell r="C2089" t="str">
            <v>m</v>
          </cell>
          <cell r="D2089">
            <v>0.26</v>
          </cell>
          <cell r="E2089">
            <v>1.82</v>
          </cell>
          <cell r="F2089">
            <v>2.08</v>
          </cell>
        </row>
        <row r="2090">
          <cell r="A2090" t="str">
            <v>391111</v>
          </cell>
          <cell r="B2090" t="str">
            <v>Fio telefônico externo tipo FE-160</v>
          </cell>
          <cell r="C2090" t="str">
            <v>m</v>
          </cell>
          <cell r="D2090">
            <v>0.93</v>
          </cell>
          <cell r="E2090">
            <v>6.82</v>
          </cell>
          <cell r="F2090">
            <v>7.75</v>
          </cell>
        </row>
        <row r="2091">
          <cell r="A2091" t="str">
            <v>391112</v>
          </cell>
          <cell r="B2091" t="str">
            <v>Cabo telefônico CTP-APL-SN, com 10 pares de 0,50 mm, para cotos de transição em caixas e entradas</v>
          </cell>
          <cell r="C2091" t="str">
            <v>m</v>
          </cell>
          <cell r="D2091">
            <v>3.56</v>
          </cell>
          <cell r="E2091">
            <v>2.73</v>
          </cell>
          <cell r="F2091">
            <v>6.29</v>
          </cell>
        </row>
        <row r="2092">
          <cell r="A2092" t="str">
            <v>391119</v>
          </cell>
          <cell r="B2092" t="str">
            <v>Cabo telefônico CCE-APL, com 4 pares de 0,50 mm, para conexões em rede externa</v>
          </cell>
          <cell r="C2092" t="str">
            <v>m</v>
          </cell>
          <cell r="D2092">
            <v>1.58</v>
          </cell>
          <cell r="E2092">
            <v>2.27</v>
          </cell>
          <cell r="F2092">
            <v>3.85</v>
          </cell>
        </row>
        <row r="2093">
          <cell r="A2093" t="str">
            <v>391120</v>
          </cell>
          <cell r="B2093" t="str">
            <v>Cabo telefônico secundário de distribuição CTP-APL, com 10 pares de 0,50 mm, para rede externa</v>
          </cell>
          <cell r="C2093" t="str">
            <v>m</v>
          </cell>
          <cell r="D2093">
            <v>3.18</v>
          </cell>
          <cell r="E2093">
            <v>2.73</v>
          </cell>
          <cell r="F2093">
            <v>5.91</v>
          </cell>
        </row>
        <row r="2094">
          <cell r="A2094" t="str">
            <v>391121</v>
          </cell>
          <cell r="B2094" t="str">
            <v>Cabo telefônico secundário de distribuição CTP-APL, com 20 pares de 0,50 mm, para rede externa</v>
          </cell>
          <cell r="C2094" t="str">
            <v>m</v>
          </cell>
          <cell r="D2094">
            <v>5.08</v>
          </cell>
          <cell r="E2094">
            <v>2.95</v>
          </cell>
          <cell r="F2094">
            <v>8.0299999999999994</v>
          </cell>
        </row>
        <row r="2095">
          <cell r="A2095" t="str">
            <v>391123</v>
          </cell>
          <cell r="B2095" t="str">
            <v>Cabo telefônico secundário de distribuição CTP-APL, com 50 pares de 0,50 mm, para rede externa</v>
          </cell>
          <cell r="C2095" t="str">
            <v>m</v>
          </cell>
          <cell r="D2095">
            <v>10.66</v>
          </cell>
          <cell r="E2095">
            <v>3.63</v>
          </cell>
          <cell r="F2095">
            <v>14.290000000000001</v>
          </cell>
        </row>
        <row r="2096">
          <cell r="A2096" t="str">
            <v>391124</v>
          </cell>
          <cell r="B2096" t="str">
            <v>Cabo telefônico secundário de distribuição CTP-APL, com 100 pares de 0,50 mm, para rede externa</v>
          </cell>
          <cell r="C2096" t="str">
            <v>m</v>
          </cell>
          <cell r="D2096">
            <v>19.579999999999998</v>
          </cell>
          <cell r="E2096">
            <v>4.7699999999999996</v>
          </cell>
          <cell r="F2096">
            <v>24.35</v>
          </cell>
        </row>
        <row r="2097">
          <cell r="A2097" t="str">
            <v>391127</v>
          </cell>
          <cell r="B2097" t="str">
            <v>Cabo telefônico secundário de distribuição CTP-APL-G, com 10 pares de 0,50 mm, para rede subterrânea</v>
          </cell>
          <cell r="C2097" t="str">
            <v>m</v>
          </cell>
          <cell r="D2097">
            <v>4.8600000000000003</v>
          </cell>
          <cell r="E2097">
            <v>2.73</v>
          </cell>
          <cell r="F2097">
            <v>7.59</v>
          </cell>
        </row>
        <row r="2098">
          <cell r="A2098" t="str">
            <v>391128</v>
          </cell>
          <cell r="B2098" t="str">
            <v>Cabo telefônico secundário de distribuição CTP-APL-G, com 20 pares de 0,50 mm, para rede subterrânea</v>
          </cell>
          <cell r="C2098" t="str">
            <v>m</v>
          </cell>
          <cell r="D2098">
            <v>7.49</v>
          </cell>
          <cell r="E2098">
            <v>2.95</v>
          </cell>
          <cell r="F2098">
            <v>10.44</v>
          </cell>
        </row>
        <row r="2099">
          <cell r="A2099" t="str">
            <v>391130</v>
          </cell>
          <cell r="B2099" t="str">
            <v>Cabo telefônico secundário de distribuição CTP-APL-G, com 50 pares de 0,50 mm, para rede subterrânea</v>
          </cell>
          <cell r="C2099" t="str">
            <v>m</v>
          </cell>
          <cell r="D2099">
            <v>14.89</v>
          </cell>
          <cell r="E2099">
            <v>3.63</v>
          </cell>
          <cell r="F2099">
            <v>18.52</v>
          </cell>
        </row>
        <row r="2100">
          <cell r="A2100" t="str">
            <v>391140</v>
          </cell>
          <cell r="B2100" t="str">
            <v>Cabo telefônico secundário de distribuição CTP-APL, com 10 pares de 0,65 mm, para rede externa</v>
          </cell>
          <cell r="C2100" t="str">
            <v>m</v>
          </cell>
          <cell r="D2100">
            <v>4.37</v>
          </cell>
          <cell r="E2100">
            <v>2.73</v>
          </cell>
          <cell r="F2100">
            <v>7.1000000000000005</v>
          </cell>
        </row>
        <row r="2101">
          <cell r="A2101" t="str">
            <v>391141</v>
          </cell>
          <cell r="B2101" t="str">
            <v>Cabo telefônico secundário de distribuição CTP-APL, com 20 pares de 0,65 mm, para rede externa</v>
          </cell>
          <cell r="C2101" t="str">
            <v>m</v>
          </cell>
          <cell r="D2101">
            <v>6.83</v>
          </cell>
          <cell r="E2101">
            <v>2.95</v>
          </cell>
          <cell r="F2101">
            <v>9.7799999999999994</v>
          </cell>
        </row>
        <row r="2102">
          <cell r="A2102" t="str">
            <v>391143</v>
          </cell>
          <cell r="B2102" t="str">
            <v>Cabo telefônico secundário de distribuição CTP-APL, com 50 pares de 0,65 mm, para rede externa</v>
          </cell>
          <cell r="C2102" t="str">
            <v>m</v>
          </cell>
          <cell r="D2102">
            <v>14.540000000000001</v>
          </cell>
          <cell r="E2102">
            <v>3.63</v>
          </cell>
          <cell r="F2102">
            <v>18.170000000000002</v>
          </cell>
        </row>
        <row r="2103">
          <cell r="A2103" t="str">
            <v>391201</v>
          </cell>
          <cell r="B2103" t="str">
            <v>Cabo de cobre flexível ´PP´ 3x1,5 mm², isolamento 750 V - isolação em PVC 70°C</v>
          </cell>
          <cell r="C2103" t="str">
            <v>m</v>
          </cell>
          <cell r="D2103">
            <v>2.0699999999999998</v>
          </cell>
          <cell r="E2103">
            <v>2.73</v>
          </cell>
          <cell r="F2103">
            <v>4.8</v>
          </cell>
        </row>
        <row r="2104">
          <cell r="A2104" t="str">
            <v>391205</v>
          </cell>
          <cell r="B2104" t="str">
            <v>Cabo de cobre flexível ´PP´ 3x2,5 mm², isolamento 750 V - isolação em PVC 70°C</v>
          </cell>
          <cell r="C2104" t="str">
            <v>m</v>
          </cell>
          <cell r="D2104">
            <v>3.19</v>
          </cell>
          <cell r="E2104">
            <v>3.41</v>
          </cell>
          <cell r="F2104">
            <v>6.6000000000000005</v>
          </cell>
        </row>
        <row r="2105">
          <cell r="A2105" t="str">
            <v>391206</v>
          </cell>
          <cell r="B2105" t="str">
            <v>Cabo de cobre flexível ´PP´ 3x4 mm², isolamento 750 V - isolação em PVC 70°C</v>
          </cell>
          <cell r="C2105" t="str">
            <v>m</v>
          </cell>
          <cell r="D2105">
            <v>5.2700000000000005</v>
          </cell>
          <cell r="E2105">
            <v>4.09</v>
          </cell>
          <cell r="F2105">
            <v>9.36</v>
          </cell>
        </row>
        <row r="2106">
          <cell r="A2106" t="str">
            <v>391207</v>
          </cell>
          <cell r="B2106" t="str">
            <v>Cabo de cobre flexível ´PP´ 3x6 mm², isolamento 750 V - isolação em PVC 70°C</v>
          </cell>
          <cell r="C2106" t="str">
            <v>m</v>
          </cell>
          <cell r="D2106">
            <v>7.18</v>
          </cell>
          <cell r="E2106">
            <v>4.7699999999999996</v>
          </cell>
          <cell r="F2106">
            <v>11.950000000000001</v>
          </cell>
        </row>
        <row r="2107">
          <cell r="A2107" t="str">
            <v>391208</v>
          </cell>
          <cell r="B2107" t="str">
            <v>Cabo de cobre flexível ´PP´ 3x10 mm², isolamento 750 V - isolação em PVC 70°C</v>
          </cell>
          <cell r="C2107" t="str">
            <v>m</v>
          </cell>
          <cell r="D2107">
            <v>10.44</v>
          </cell>
          <cell r="E2107">
            <v>5.46</v>
          </cell>
          <cell r="F2107">
            <v>15.9</v>
          </cell>
        </row>
        <row r="2108">
          <cell r="A2108" t="str">
            <v>391212</v>
          </cell>
          <cell r="B2108" t="str">
            <v>Cabo de cobre flexível ´PP´ 2x1,5 mm², isolamento 750 V - isolação em PVC 70°C</v>
          </cell>
          <cell r="C2108" t="str">
            <v>m</v>
          </cell>
          <cell r="D2108">
            <v>1.5</v>
          </cell>
          <cell r="E2108">
            <v>1.82</v>
          </cell>
          <cell r="F2108">
            <v>3.3200000000000003</v>
          </cell>
        </row>
        <row r="2109">
          <cell r="A2109" t="str">
            <v>391213</v>
          </cell>
          <cell r="B2109" t="str">
            <v>Cabo de cobre flexível ´PP´ 2x2,5 mm², isolamento 750 V - isolação em PVC 70°C</v>
          </cell>
          <cell r="C2109" t="str">
            <v>m</v>
          </cell>
          <cell r="D2109">
            <v>2.31</v>
          </cell>
          <cell r="E2109">
            <v>2.27</v>
          </cell>
          <cell r="F2109">
            <v>4.58</v>
          </cell>
        </row>
        <row r="2110">
          <cell r="A2110" t="str">
            <v>391223</v>
          </cell>
          <cell r="B2110" t="str">
            <v>Cabo de cobre flexível ´PP´ 4x6 mm², isolamento 750 V - isolação em PVC 70°C</v>
          </cell>
          <cell r="C2110" t="str">
            <v>m</v>
          </cell>
          <cell r="D2110">
            <v>9.68</v>
          </cell>
          <cell r="E2110">
            <v>6.37</v>
          </cell>
          <cell r="F2110">
            <v>16.05</v>
          </cell>
        </row>
        <row r="2111">
          <cell r="A2111" t="str">
            <v>391224</v>
          </cell>
          <cell r="B2111" t="str">
            <v>Cabo de cobre flexível ´PP´ 4x10 mm², isolamento 750 V - isolação em PVC 70°C</v>
          </cell>
          <cell r="C2111" t="str">
            <v>m</v>
          </cell>
          <cell r="D2111">
            <v>13.61</v>
          </cell>
          <cell r="E2111">
            <v>5</v>
          </cell>
          <cell r="F2111">
            <v>18.61</v>
          </cell>
        </row>
        <row r="2112">
          <cell r="A2112" t="str">
            <v>391250</v>
          </cell>
          <cell r="B2112" t="str">
            <v>Cabo de cobre resistente ao fogo de 2 x 2,5 mm² - isolamento de 450/750 V</v>
          </cell>
          <cell r="C2112" t="str">
            <v>m</v>
          </cell>
          <cell r="D2112">
            <v>1.87</v>
          </cell>
          <cell r="E2112">
            <v>2.27</v>
          </cell>
          <cell r="F2112">
            <v>4.1399999999999997</v>
          </cell>
        </row>
        <row r="2113">
          <cell r="A2113" t="str">
            <v>391401</v>
          </cell>
          <cell r="B2113" t="str">
            <v>Cabo de alumínio nu com alma de aço CAA, 1/0 AWG - Raven</v>
          </cell>
          <cell r="C2113" t="str">
            <v>m</v>
          </cell>
          <cell r="D2113">
            <v>2.83</v>
          </cell>
          <cell r="E2113">
            <v>3.39</v>
          </cell>
          <cell r="F2113">
            <v>6.22</v>
          </cell>
        </row>
        <row r="2114">
          <cell r="A2114" t="str">
            <v>391405</v>
          </cell>
          <cell r="B2114" t="str">
            <v>Cabo de alumínio nu com alma de aço CAA, 4 AWG - Swan</v>
          </cell>
          <cell r="C2114" t="str">
            <v>m</v>
          </cell>
          <cell r="D2114">
            <v>1.1200000000000001</v>
          </cell>
          <cell r="E2114">
            <v>3.39</v>
          </cell>
          <cell r="F2114">
            <v>4.51</v>
          </cell>
        </row>
        <row r="2115">
          <cell r="A2115" t="str">
            <v>391504</v>
          </cell>
          <cell r="B2115" t="str">
            <v>Cabo de alumínio nu sem alma de aço CA, 2 AWG - Iris</v>
          </cell>
          <cell r="C2115" t="str">
            <v>m</v>
          </cell>
          <cell r="D2115">
            <v>1.31</v>
          </cell>
          <cell r="E2115">
            <v>3.39</v>
          </cell>
          <cell r="F2115">
            <v>4.7</v>
          </cell>
        </row>
        <row r="2116">
          <cell r="A2116" t="str">
            <v>391507</v>
          </cell>
          <cell r="B2116" t="str">
            <v>Cabo de alumínio nu sem alma de aço CA, 2/0 AWG - Aster</v>
          </cell>
          <cell r="C2116" t="str">
            <v>m</v>
          </cell>
          <cell r="D2116">
            <v>2.63</v>
          </cell>
          <cell r="E2116">
            <v>3.39</v>
          </cell>
          <cell r="F2116">
            <v>6.0200000000000005</v>
          </cell>
        </row>
        <row r="2117">
          <cell r="A2117" t="str">
            <v>391601</v>
          </cell>
          <cell r="B2117" t="str">
            <v>Cabo de cobre 3x2,5 mm², isolamento 750 V - isolação em borracha de silicone 200°C</v>
          </cell>
          <cell r="C2117" t="str">
            <v>m</v>
          </cell>
          <cell r="D2117">
            <v>9.68</v>
          </cell>
          <cell r="E2117">
            <v>1.82</v>
          </cell>
          <cell r="F2117">
            <v>11.5</v>
          </cell>
        </row>
        <row r="2118">
          <cell r="A2118" t="str">
            <v>391801</v>
          </cell>
          <cell r="B2118" t="str">
            <v>Cabo coaxial tipo RG 59</v>
          </cell>
          <cell r="C2118" t="str">
            <v>m</v>
          </cell>
          <cell r="D2118">
            <v>2.38</v>
          </cell>
          <cell r="E2118">
            <v>1.93</v>
          </cell>
          <cell r="F2118">
            <v>4.3099999999999996</v>
          </cell>
        </row>
        <row r="2119">
          <cell r="A2119" t="str">
            <v>391802</v>
          </cell>
          <cell r="B2119" t="str">
            <v>Cabo para rede 24 AWG com 4 pares, categoria 5</v>
          </cell>
          <cell r="C2119" t="str">
            <v>m</v>
          </cell>
          <cell r="D2119">
            <v>1.21</v>
          </cell>
          <cell r="E2119">
            <v>2.5</v>
          </cell>
          <cell r="F2119">
            <v>3.71</v>
          </cell>
        </row>
        <row r="2120">
          <cell r="A2120" t="str">
            <v>391807</v>
          </cell>
          <cell r="B2120" t="str">
            <v>Cabo coaxial tipo RGC 59</v>
          </cell>
          <cell r="C2120" t="str">
            <v>m</v>
          </cell>
          <cell r="D2120">
            <v>1.42</v>
          </cell>
          <cell r="E2120">
            <v>1.93</v>
          </cell>
          <cell r="F2120">
            <v>3.35</v>
          </cell>
        </row>
        <row r="2121">
          <cell r="A2121" t="str">
            <v>391808</v>
          </cell>
          <cell r="B2121" t="str">
            <v>Cabo para rede 24 AWG com 4 pares, categoria 6</v>
          </cell>
          <cell r="C2121" t="str">
            <v>m</v>
          </cell>
          <cell r="D2121">
            <v>1.92</v>
          </cell>
          <cell r="E2121">
            <v>2.5</v>
          </cell>
          <cell r="F2121">
            <v>4.42</v>
          </cell>
        </row>
        <row r="2122">
          <cell r="A2122" t="str">
            <v>391809</v>
          </cell>
          <cell r="B2122" t="str">
            <v>Cabo coaxial tipo RG 11</v>
          </cell>
          <cell r="C2122" t="str">
            <v>m</v>
          </cell>
          <cell r="D2122">
            <v>6.5200000000000005</v>
          </cell>
          <cell r="E2122">
            <v>2.5</v>
          </cell>
          <cell r="F2122">
            <v>9.02</v>
          </cell>
        </row>
        <row r="2123">
          <cell r="A2123" t="str">
            <v>391810</v>
          </cell>
          <cell r="B2123" t="str">
            <v>Cabo coaxial tipo RG 6</v>
          </cell>
          <cell r="C2123" t="str">
            <v>m</v>
          </cell>
          <cell r="D2123">
            <v>1.03</v>
          </cell>
          <cell r="E2123">
            <v>2.5</v>
          </cell>
          <cell r="F2123">
            <v>3.5300000000000002</v>
          </cell>
        </row>
        <row r="2124">
          <cell r="A2124" t="str">
            <v>391811</v>
          </cell>
          <cell r="B2124" t="str">
            <v>Cabo coaxial tipo RGC 06</v>
          </cell>
          <cell r="C2124" t="str">
            <v>m</v>
          </cell>
          <cell r="D2124">
            <v>1.68</v>
          </cell>
          <cell r="E2124">
            <v>2.5</v>
          </cell>
          <cell r="F2124">
            <v>4.18</v>
          </cell>
        </row>
        <row r="2125">
          <cell r="A2125" t="str">
            <v>391812</v>
          </cell>
          <cell r="B2125" t="str">
            <v>Cabo para rede U/UTP 23 AWG com 4 pares - categoria 6A</v>
          </cell>
          <cell r="C2125" t="str">
            <v>m</v>
          </cell>
          <cell r="D2125">
            <v>6.63</v>
          </cell>
          <cell r="E2125">
            <v>2.5</v>
          </cell>
          <cell r="F2125">
            <v>9.1300000000000008</v>
          </cell>
        </row>
        <row r="2126">
          <cell r="A2126" t="str">
            <v>392001</v>
          </cell>
          <cell r="B2126" t="str">
            <v>Recolocação de condutor aparente com diâmetro externo até 6,5 mm</v>
          </cell>
          <cell r="C2126" t="str">
            <v>m</v>
          </cell>
          <cell r="D2126">
            <v>0</v>
          </cell>
          <cell r="E2126">
            <v>3.39</v>
          </cell>
          <cell r="F2126">
            <v>3.39</v>
          </cell>
        </row>
        <row r="2127">
          <cell r="A2127" t="str">
            <v>392002</v>
          </cell>
          <cell r="B2127" t="str">
            <v>Conector prensa-cabo de 3/4´</v>
          </cell>
          <cell r="C2127" t="str">
            <v>un</v>
          </cell>
          <cell r="D2127">
            <v>4.09</v>
          </cell>
          <cell r="E2127">
            <v>3.79</v>
          </cell>
          <cell r="F2127">
            <v>7.88</v>
          </cell>
        </row>
        <row r="2128">
          <cell r="A2128" t="str">
            <v>392003</v>
          </cell>
          <cell r="B2128" t="str">
            <v>Recolocação de condutor aparente com diâmetro externo acima de 6,5 mm</v>
          </cell>
          <cell r="C2128" t="str">
            <v>m</v>
          </cell>
          <cell r="D2128">
            <v>0</v>
          </cell>
          <cell r="E2128">
            <v>6.78</v>
          </cell>
          <cell r="F2128">
            <v>6.78</v>
          </cell>
        </row>
        <row r="2129">
          <cell r="A2129" t="str">
            <v>392502</v>
          </cell>
          <cell r="B2129" t="str">
            <v>Cabo de cobre de 35 mm², tensão de isolamento 15/25 kV - isolação EPR 105</v>
          </cell>
          <cell r="C2129" t="str">
            <v>m</v>
          </cell>
          <cell r="D2129">
            <v>29.28</v>
          </cell>
          <cell r="E2129">
            <v>0.68</v>
          </cell>
          <cell r="F2129">
            <v>29.96</v>
          </cell>
        </row>
        <row r="2130">
          <cell r="A2130" t="str">
            <v>392503</v>
          </cell>
          <cell r="B2130" t="str">
            <v>Cabo de cobre de 50 mm², tensão de isolamento 15/25 kV - isolação EPR 105</v>
          </cell>
          <cell r="C2130" t="str">
            <v>m</v>
          </cell>
          <cell r="D2130">
            <v>34.36</v>
          </cell>
          <cell r="E2130">
            <v>0.68</v>
          </cell>
          <cell r="F2130">
            <v>35.04</v>
          </cell>
        </row>
        <row r="2131">
          <cell r="A2131" t="str">
            <v>392601</v>
          </cell>
          <cell r="B2131" t="str">
            <v>Cabo de cobre flexível de 1,5 mm², isolamento 0,6/1 kV - 90°C - baixa emissão de fumaça e gases</v>
          </cell>
          <cell r="C2131" t="str">
            <v>m</v>
          </cell>
          <cell r="D2131">
            <v>0.91</v>
          </cell>
          <cell r="E2131">
            <v>0.91</v>
          </cell>
          <cell r="F2131">
            <v>1.82</v>
          </cell>
        </row>
        <row r="2132">
          <cell r="A2132" t="str">
            <v>392602</v>
          </cell>
          <cell r="B2132" t="str">
            <v>Cabo de cobre flexível de 2,5 mm², isolamento 0,6/1 kV - 90°C - baixa emissão de fumaça e gases</v>
          </cell>
          <cell r="C2132" t="str">
            <v>m</v>
          </cell>
          <cell r="D2132">
            <v>1.61</v>
          </cell>
          <cell r="E2132">
            <v>1.1399999999999999</v>
          </cell>
          <cell r="F2132">
            <v>2.75</v>
          </cell>
        </row>
        <row r="2133">
          <cell r="A2133" t="str">
            <v>392603</v>
          </cell>
          <cell r="B2133" t="str">
            <v>Cabo de cobre flexível de 4 mm², isolamento 0,6/1 kV - 90°C - baixa emissão de fumaça e gases</v>
          </cell>
          <cell r="C2133" t="str">
            <v>m</v>
          </cell>
          <cell r="D2133">
            <v>2.17</v>
          </cell>
          <cell r="E2133">
            <v>1.36</v>
          </cell>
          <cell r="F2133">
            <v>3.5300000000000002</v>
          </cell>
        </row>
        <row r="2134">
          <cell r="A2134" t="str">
            <v>392604</v>
          </cell>
          <cell r="B2134" t="str">
            <v>Cabo de cobre flexível de 6 mm², isolamento 0,6/1 kV - 90°C - baixa emissão de fumaça e gases</v>
          </cell>
          <cell r="C2134" t="str">
            <v>m</v>
          </cell>
          <cell r="D2134">
            <v>3.0300000000000002</v>
          </cell>
          <cell r="E2134">
            <v>1.59</v>
          </cell>
          <cell r="F2134">
            <v>4.62</v>
          </cell>
        </row>
        <row r="2135">
          <cell r="A2135" t="str">
            <v>392605</v>
          </cell>
          <cell r="B2135" t="str">
            <v>Cabo de cobre flexível de 10 mm², isolamento 0,6/1 kV - 90°C - baixa emissão de fumaça e gases</v>
          </cell>
          <cell r="C2135" t="str">
            <v>m</v>
          </cell>
          <cell r="D2135">
            <v>4.6500000000000004</v>
          </cell>
          <cell r="E2135">
            <v>1.82</v>
          </cell>
          <cell r="F2135">
            <v>6.47</v>
          </cell>
        </row>
        <row r="2136">
          <cell r="A2136" t="str">
            <v>392606</v>
          </cell>
          <cell r="B2136" t="str">
            <v>Cabo de cobre flexível de 16 mm², isolamento 0,6/1 kV - 90°C - baixa emissão de fumaça e gases</v>
          </cell>
          <cell r="C2136" t="str">
            <v>m</v>
          </cell>
          <cell r="D2136">
            <v>7.03</v>
          </cell>
          <cell r="E2136">
            <v>2.0499999999999998</v>
          </cell>
          <cell r="F2136">
            <v>9.08</v>
          </cell>
        </row>
        <row r="2137">
          <cell r="A2137" t="str">
            <v>392607</v>
          </cell>
          <cell r="B2137" t="str">
            <v>Cabo de cobre flexível de 25 mm², isolamento 0,6/1 kV - 90°C - baixa emissão de fumaça e gases</v>
          </cell>
          <cell r="C2137" t="str">
            <v>m</v>
          </cell>
          <cell r="D2137">
            <v>10.55</v>
          </cell>
          <cell r="E2137">
            <v>2.27</v>
          </cell>
          <cell r="F2137">
            <v>12.82</v>
          </cell>
        </row>
        <row r="2138">
          <cell r="A2138" t="str">
            <v>392608</v>
          </cell>
          <cell r="B2138" t="str">
            <v>Cabo de cobre flexível de 35 mm², isolamento 0,6/1 kV - 90°C - baixa emissão de fumaça e gases</v>
          </cell>
          <cell r="C2138" t="str">
            <v>m</v>
          </cell>
          <cell r="D2138">
            <v>13.8</v>
          </cell>
          <cell r="E2138">
            <v>3.41</v>
          </cell>
          <cell r="F2138">
            <v>17.21</v>
          </cell>
        </row>
        <row r="2139">
          <cell r="A2139" t="str">
            <v>392609</v>
          </cell>
          <cell r="B2139" t="str">
            <v>Cabo de cobre flexível de 50 mm², isolamento 0,6/1 kV - 90°C - baixa emissão de fumaça e gases</v>
          </cell>
          <cell r="C2139" t="str">
            <v>m</v>
          </cell>
          <cell r="D2139">
            <v>20.05</v>
          </cell>
          <cell r="E2139">
            <v>4.55</v>
          </cell>
          <cell r="F2139">
            <v>24.6</v>
          </cell>
        </row>
        <row r="2140">
          <cell r="A2140" t="str">
            <v>392610</v>
          </cell>
          <cell r="B2140" t="str">
            <v>Cabo de cobre flexível de 70 mm², isolamento 0,6/1 kV - 90°C - baixa emissão de fumaça e gases</v>
          </cell>
          <cell r="C2140" t="str">
            <v>m</v>
          </cell>
          <cell r="D2140">
            <v>27.86</v>
          </cell>
          <cell r="E2140">
            <v>5.69</v>
          </cell>
          <cell r="F2140">
            <v>33.549999999999997</v>
          </cell>
        </row>
        <row r="2141">
          <cell r="A2141" t="str">
            <v>392611</v>
          </cell>
          <cell r="B2141" t="str">
            <v>Cabo de cobre flexível de 95 mm², isolamento 0,6/1 kV - 90°C - baixa emissão de fumaça e gases</v>
          </cell>
          <cell r="C2141" t="str">
            <v>m</v>
          </cell>
          <cell r="D2141">
            <v>36.74</v>
          </cell>
          <cell r="E2141">
            <v>6.82</v>
          </cell>
          <cell r="F2141">
            <v>43.56</v>
          </cell>
        </row>
        <row r="2142">
          <cell r="A2142" t="str">
            <v>392612</v>
          </cell>
          <cell r="B2142" t="str">
            <v>Cabo de cobre flexível de 120 mm², isolamento 0,6/1 kV - 90°C - baixa emissão de fumaça e gases</v>
          </cell>
          <cell r="C2142" t="str">
            <v>m</v>
          </cell>
          <cell r="D2142">
            <v>46.79</v>
          </cell>
          <cell r="E2142">
            <v>7.96</v>
          </cell>
          <cell r="F2142">
            <v>54.75</v>
          </cell>
        </row>
        <row r="2143">
          <cell r="A2143" t="str">
            <v>392613</v>
          </cell>
          <cell r="B2143" t="str">
            <v>Cabo de cobre flexível de 150 mm², isolamento 0,6/1 kV - 90°C - baixa emissão de fumaça e gases</v>
          </cell>
          <cell r="C2143" t="str">
            <v>m</v>
          </cell>
          <cell r="D2143">
            <v>58.72</v>
          </cell>
          <cell r="E2143">
            <v>9.1</v>
          </cell>
          <cell r="F2143">
            <v>67.819999999999993</v>
          </cell>
        </row>
        <row r="2144">
          <cell r="A2144" t="str">
            <v>392614</v>
          </cell>
          <cell r="B2144" t="str">
            <v>Cabo de cobre flexível de 185 mm², isolamento 0,6/1 kV - 90°C - baixa emissão de fumaça e gases</v>
          </cell>
          <cell r="C2144" t="str">
            <v>m</v>
          </cell>
          <cell r="D2144">
            <v>70.47</v>
          </cell>
          <cell r="E2144">
            <v>10.23</v>
          </cell>
          <cell r="F2144">
            <v>80.7</v>
          </cell>
        </row>
        <row r="2145">
          <cell r="A2145" t="str">
            <v>392615</v>
          </cell>
          <cell r="B2145" t="str">
            <v>Cabo de cobre flexível de 240 mm², isolamento 0,6/1 kV - 90°C - baixa emissão de fumaça e gases</v>
          </cell>
          <cell r="C2145" t="str">
            <v>m</v>
          </cell>
          <cell r="D2145">
            <v>92.210000000000008</v>
          </cell>
          <cell r="E2145">
            <v>11.370000000000001</v>
          </cell>
          <cell r="F2145">
            <v>103.58</v>
          </cell>
        </row>
        <row r="2146">
          <cell r="A2146" t="str">
            <v>392701</v>
          </cell>
          <cell r="B2146" t="str">
            <v>Cabo óptico de terminação, 2 fibras, 50/125 µm - uso interno/externo</v>
          </cell>
          <cell r="C2146" t="str">
            <v>m</v>
          </cell>
          <cell r="D2146">
            <v>2.74</v>
          </cell>
          <cell r="E2146">
            <v>1.1399999999999999</v>
          </cell>
          <cell r="F2146">
            <v>3.88</v>
          </cell>
        </row>
        <row r="2147">
          <cell r="A2147" t="str">
            <v>392702</v>
          </cell>
          <cell r="B2147" t="str">
            <v>Cabo óptico multimodo, 4 fibras, 50/125 µm - uso interno/externo</v>
          </cell>
          <cell r="C2147" t="str">
            <v>m</v>
          </cell>
          <cell r="D2147">
            <v>3.5100000000000002</v>
          </cell>
          <cell r="E2147">
            <v>2.27</v>
          </cell>
          <cell r="F2147">
            <v>5.78</v>
          </cell>
        </row>
        <row r="2148">
          <cell r="A2148" t="str">
            <v>392703</v>
          </cell>
          <cell r="B2148" t="str">
            <v>Cabo óptico multimodo, 6 fibras, 50/125 µm - uso interno/externo</v>
          </cell>
          <cell r="C2148" t="str">
            <v>m</v>
          </cell>
          <cell r="D2148">
            <v>4.8499999999999996</v>
          </cell>
          <cell r="E2148">
            <v>2.27</v>
          </cell>
          <cell r="F2148">
            <v>7.12</v>
          </cell>
        </row>
        <row r="2149">
          <cell r="A2149" t="str">
            <v>392711</v>
          </cell>
          <cell r="B2149" t="str">
            <v>Cabo óptico multimodo, núcleo geleado, 4 fibras, 50/125 µm - uso externo</v>
          </cell>
          <cell r="C2149" t="str">
            <v>m</v>
          </cell>
          <cell r="D2149">
            <v>4.03</v>
          </cell>
          <cell r="E2149">
            <v>2.27</v>
          </cell>
          <cell r="F2149">
            <v>6.3</v>
          </cell>
        </row>
        <row r="2150">
          <cell r="A2150" t="str">
            <v>392712</v>
          </cell>
          <cell r="B2150" t="str">
            <v>Cabo óptico multimodo, núcleo geleado, 6 fibras, 50/125 µm - uso externo</v>
          </cell>
          <cell r="C2150" t="str">
            <v>m</v>
          </cell>
          <cell r="D2150">
            <v>5.21</v>
          </cell>
          <cell r="E2150">
            <v>2.27</v>
          </cell>
          <cell r="F2150">
            <v>7.48</v>
          </cell>
        </row>
        <row r="2151">
          <cell r="A2151" t="str">
            <v>392901</v>
          </cell>
          <cell r="B2151" t="str">
            <v>Cabo de cobre flexível de 1,5 mm², isolamento 750 V - 70° C - baixa emissão de fumaça e gases</v>
          </cell>
          <cell r="C2151" t="str">
            <v>m</v>
          </cell>
          <cell r="D2151">
            <v>0.51</v>
          </cell>
          <cell r="E2151">
            <v>0.91</v>
          </cell>
          <cell r="F2151">
            <v>1.42</v>
          </cell>
        </row>
        <row r="2152">
          <cell r="A2152" t="str">
            <v>392902</v>
          </cell>
          <cell r="B2152" t="str">
            <v>Cabo de cobre flexível de 2,5 mm², isolamento 750 V - 70° C - baixa emissão de fumaça e gases</v>
          </cell>
          <cell r="C2152" t="str">
            <v>m</v>
          </cell>
          <cell r="D2152">
            <v>0.82000000000000006</v>
          </cell>
          <cell r="E2152">
            <v>1.1399999999999999</v>
          </cell>
          <cell r="F2152">
            <v>1.96</v>
          </cell>
        </row>
        <row r="2153">
          <cell r="A2153" t="str">
            <v>392903</v>
          </cell>
          <cell r="B2153" t="str">
            <v>Cabo de cobre flexível de 4 mm², isolamento 750 V - 70° C - baixa emissão de fumaça e gases</v>
          </cell>
          <cell r="C2153" t="str">
            <v>m</v>
          </cell>
          <cell r="D2153">
            <v>1.35</v>
          </cell>
          <cell r="E2153">
            <v>1.36</v>
          </cell>
          <cell r="F2153">
            <v>2.71</v>
          </cell>
        </row>
        <row r="2154">
          <cell r="A2154" t="str">
            <v>392904</v>
          </cell>
          <cell r="B2154" t="str">
            <v>Cabo de cobre flexível de 6 mm², isolamento 750 V - 70° C - baixa emissão de fumaça e gases</v>
          </cell>
          <cell r="C2154" t="str">
            <v>m</v>
          </cell>
          <cell r="D2154">
            <v>1.97</v>
          </cell>
          <cell r="E2154">
            <v>1.59</v>
          </cell>
          <cell r="F2154">
            <v>3.56</v>
          </cell>
        </row>
        <row r="2155">
          <cell r="A2155" t="str">
            <v>392905</v>
          </cell>
          <cell r="B2155" t="str">
            <v>Cabo de cobre flexível de 10 mm², isolamento 750 V - 70° C - baixa emissão de fumaça e gases</v>
          </cell>
          <cell r="C2155" t="str">
            <v>m</v>
          </cell>
          <cell r="D2155">
            <v>3.58</v>
          </cell>
          <cell r="E2155">
            <v>1.82</v>
          </cell>
          <cell r="F2155">
            <v>5.4</v>
          </cell>
        </row>
        <row r="2156">
          <cell r="A2156" t="str">
            <v>393001</v>
          </cell>
          <cell r="B2156" t="str">
            <v>Cabo torcido flexível de 2 x 2,5 mm², isolação em PVC antichama</v>
          </cell>
          <cell r="C2156" t="str">
            <v>m</v>
          </cell>
          <cell r="D2156">
            <v>1.98</v>
          </cell>
          <cell r="E2156">
            <v>5.69</v>
          </cell>
          <cell r="F2156">
            <v>7.67</v>
          </cell>
        </row>
        <row r="2157">
          <cell r="A2157" t="str">
            <v>400102</v>
          </cell>
          <cell r="B2157" t="str">
            <v>Caixa de ferro estâmpada 4´ x 2´</v>
          </cell>
          <cell r="C2157" t="str">
            <v>un</v>
          </cell>
          <cell r="D2157">
            <v>2.23</v>
          </cell>
          <cell r="E2157">
            <v>5.69</v>
          </cell>
          <cell r="F2157">
            <v>7.92</v>
          </cell>
        </row>
        <row r="2158">
          <cell r="A2158" t="str">
            <v>400104</v>
          </cell>
          <cell r="B2158" t="str">
            <v>Caixa de ferro estâmpada 4´ x 4´</v>
          </cell>
          <cell r="C2158" t="str">
            <v>un</v>
          </cell>
          <cell r="D2158">
            <v>4.0199999999999996</v>
          </cell>
          <cell r="E2158">
            <v>5.69</v>
          </cell>
          <cell r="F2158">
            <v>9.7100000000000009</v>
          </cell>
        </row>
        <row r="2159">
          <cell r="A2159" t="str">
            <v>400108</v>
          </cell>
          <cell r="B2159" t="str">
            <v>Caixa de ferro estâmpada octogonal fundo móvel 4´ x 4´</v>
          </cell>
          <cell r="C2159" t="str">
            <v>un</v>
          </cell>
          <cell r="D2159">
            <v>3.95</v>
          </cell>
          <cell r="E2159">
            <v>6.82</v>
          </cell>
          <cell r="F2159">
            <v>10.77</v>
          </cell>
        </row>
        <row r="2160">
          <cell r="A2160" t="str">
            <v>400109</v>
          </cell>
          <cell r="B2160" t="str">
            <v>Caixa de ferro estâmpada octogonal de 3´ x 3´</v>
          </cell>
          <cell r="C2160" t="str">
            <v>un</v>
          </cell>
          <cell r="D2160">
            <v>2.36</v>
          </cell>
          <cell r="E2160">
            <v>5.69</v>
          </cell>
          <cell r="F2160">
            <v>8.0500000000000007</v>
          </cell>
        </row>
        <row r="2161">
          <cell r="A2161" t="str">
            <v>400201</v>
          </cell>
          <cell r="B2161" t="str">
            <v>Caixa de tomada em alumínio para piso 4´ x 4´</v>
          </cell>
          <cell r="C2161" t="str">
            <v>un</v>
          </cell>
          <cell r="D2161">
            <v>10.65</v>
          </cell>
          <cell r="E2161">
            <v>18.190000000000001</v>
          </cell>
          <cell r="F2161">
            <v>28.84</v>
          </cell>
        </row>
        <row r="2162">
          <cell r="A2162" t="str">
            <v>400202</v>
          </cell>
          <cell r="B2162" t="str">
            <v>Caixa de passagem em chapa, com tampa parafusada, 100 x 100 x 80 mm</v>
          </cell>
          <cell r="C2162" t="str">
            <v>un</v>
          </cell>
          <cell r="D2162">
            <v>8.2200000000000006</v>
          </cell>
          <cell r="E2162">
            <v>6.82</v>
          </cell>
          <cell r="F2162">
            <v>15.040000000000001</v>
          </cell>
        </row>
        <row r="2163">
          <cell r="A2163" t="str">
            <v>400204</v>
          </cell>
          <cell r="B2163" t="str">
            <v>Caixa de passagem em chapa, com tampa parafusada, 150 x 150 x 80 mm</v>
          </cell>
          <cell r="C2163" t="str">
            <v>un</v>
          </cell>
          <cell r="D2163">
            <v>12.450000000000001</v>
          </cell>
          <cell r="E2163">
            <v>6.82</v>
          </cell>
          <cell r="F2163">
            <v>19.27</v>
          </cell>
        </row>
        <row r="2164">
          <cell r="A2164" t="str">
            <v>400206</v>
          </cell>
          <cell r="B2164" t="str">
            <v>Caixa de passagem em chapa, com tampa parafusada, 200 x 200 x 100 mm</v>
          </cell>
          <cell r="C2164" t="str">
            <v>un</v>
          </cell>
          <cell r="D2164">
            <v>20.54</v>
          </cell>
          <cell r="E2164">
            <v>6.82</v>
          </cell>
          <cell r="F2164">
            <v>27.36</v>
          </cell>
        </row>
        <row r="2165">
          <cell r="A2165" t="str">
            <v>400208</v>
          </cell>
          <cell r="B2165" t="str">
            <v>Caixa de passagem em chapa, com tampa parafusada, 300 x 300 x 120 mm</v>
          </cell>
          <cell r="C2165" t="str">
            <v>un</v>
          </cell>
          <cell r="D2165">
            <v>43.18</v>
          </cell>
          <cell r="E2165">
            <v>9.1</v>
          </cell>
          <cell r="F2165">
            <v>52.28</v>
          </cell>
        </row>
        <row r="2166">
          <cell r="A2166" t="str">
            <v>400210</v>
          </cell>
          <cell r="B2166" t="str">
            <v>Caixa de passagem em chapa, com tampa parafusada, 400 x 400 x 150 mm</v>
          </cell>
          <cell r="C2166" t="str">
            <v>un</v>
          </cell>
          <cell r="D2166">
            <v>73.7</v>
          </cell>
          <cell r="E2166">
            <v>9.1</v>
          </cell>
          <cell r="F2166">
            <v>82.8</v>
          </cell>
        </row>
        <row r="2167">
          <cell r="A2167" t="str">
            <v>400212</v>
          </cell>
          <cell r="B2167" t="str">
            <v>Caixa de passagem em chapa, com tampa parafusada, 500 x 500 x 150 mm</v>
          </cell>
          <cell r="C2167" t="str">
            <v>un</v>
          </cell>
          <cell r="D2167">
            <v>102.13</v>
          </cell>
          <cell r="E2167">
            <v>11.370000000000001</v>
          </cell>
          <cell r="F2167">
            <v>113.5</v>
          </cell>
        </row>
        <row r="2168">
          <cell r="A2168" t="str">
            <v>400220</v>
          </cell>
          <cell r="B2168" t="str">
            <v>Caixa de passagem em poliamida, 234 x 174 x 90 mm</v>
          </cell>
          <cell r="C2168" t="str">
            <v>un</v>
          </cell>
          <cell r="D2168">
            <v>21.42</v>
          </cell>
          <cell r="E2168">
            <v>20.47</v>
          </cell>
          <cell r="F2168">
            <v>41.89</v>
          </cell>
        </row>
        <row r="2169">
          <cell r="A2169" t="str">
            <v>400221</v>
          </cell>
          <cell r="B2169" t="str">
            <v>Caixa de passagem em poliamida, 460 x 380 x 120 mm</v>
          </cell>
          <cell r="C2169" t="str">
            <v>un</v>
          </cell>
          <cell r="D2169">
            <v>93.16</v>
          </cell>
          <cell r="E2169">
            <v>34.11</v>
          </cell>
          <cell r="F2169">
            <v>127.27</v>
          </cell>
        </row>
        <row r="2170">
          <cell r="A2170" t="str">
            <v>400244</v>
          </cell>
          <cell r="B2170" t="str">
            <v>Caixa em alumínio fundido à prova de tempo, umidade, gases, vapores e pó, 150 x 150 x 150 mm</v>
          </cell>
          <cell r="C2170" t="str">
            <v>un</v>
          </cell>
          <cell r="D2170">
            <v>99.81</v>
          </cell>
          <cell r="E2170">
            <v>6.82</v>
          </cell>
          <cell r="F2170">
            <v>106.63</v>
          </cell>
        </row>
        <row r="2171">
          <cell r="A2171" t="str">
            <v>400245</v>
          </cell>
          <cell r="B2171" t="str">
            <v>Caixa em alumínio fundido à prova de tempo, umidade, gases, vapores e pó, 200 x 200 x 200 mm</v>
          </cell>
          <cell r="C2171" t="str">
            <v>un</v>
          </cell>
          <cell r="D2171">
            <v>119.04</v>
          </cell>
          <cell r="E2171">
            <v>6.82</v>
          </cell>
          <cell r="F2171">
            <v>125.86</v>
          </cell>
        </row>
        <row r="2172">
          <cell r="A2172" t="str">
            <v>400246</v>
          </cell>
          <cell r="B2172" t="str">
            <v>Caixa em alumínio fundido à prova de tempo, umidade, gases, vapores e pó, 240 x 240 x 150 mm</v>
          </cell>
          <cell r="C2172" t="str">
            <v>un</v>
          </cell>
          <cell r="D2172">
            <v>173.84</v>
          </cell>
          <cell r="E2172">
            <v>6.82</v>
          </cell>
          <cell r="F2172">
            <v>180.66</v>
          </cell>
        </row>
        <row r="2173">
          <cell r="A2173" t="str">
            <v>400247</v>
          </cell>
          <cell r="B2173" t="str">
            <v>Caixa em alumínio fundido à prova de tempo, umidade, gases, vapores e pó, 445 x 350 x 220 mm</v>
          </cell>
          <cell r="C2173" t="str">
            <v>un</v>
          </cell>
          <cell r="D2173">
            <v>433.91</v>
          </cell>
          <cell r="E2173">
            <v>9.1</v>
          </cell>
          <cell r="F2173">
            <v>443.01</v>
          </cell>
        </row>
        <row r="2174">
          <cell r="A2174" t="str">
            <v>400260</v>
          </cell>
          <cell r="B2174" t="str">
            <v>Caixa de passagem em alumínio fundido à prova de tempo, 100 x 100 mm</v>
          </cell>
          <cell r="C2174" t="str">
            <v>un</v>
          </cell>
          <cell r="D2174">
            <v>9.82</v>
          </cell>
          <cell r="E2174">
            <v>6.82</v>
          </cell>
          <cell r="F2174">
            <v>16.64</v>
          </cell>
        </row>
        <row r="2175">
          <cell r="A2175" t="str">
            <v>400261</v>
          </cell>
          <cell r="B2175" t="str">
            <v>Caixa de passagem em alumínio fundido à prova de tempo, 200 x 200 mm</v>
          </cell>
          <cell r="C2175" t="str">
            <v>un</v>
          </cell>
          <cell r="D2175">
            <v>38.630000000000003</v>
          </cell>
          <cell r="E2175">
            <v>6.82</v>
          </cell>
          <cell r="F2175">
            <v>45.45</v>
          </cell>
        </row>
        <row r="2176">
          <cell r="A2176" t="str">
            <v>400262</v>
          </cell>
          <cell r="B2176" t="str">
            <v>Caixa de passagem em alumínio fundido à prova de tempo, 300 x 300 mm</v>
          </cell>
          <cell r="C2176" t="str">
            <v>un</v>
          </cell>
          <cell r="D2176">
            <v>71.459999999999994</v>
          </cell>
          <cell r="E2176">
            <v>9.1</v>
          </cell>
          <cell r="F2176">
            <v>80.56</v>
          </cell>
        </row>
        <row r="2177">
          <cell r="A2177" t="str">
            <v>400408</v>
          </cell>
          <cell r="B2177" t="str">
            <v>Tomada para telefone 4P - padrão TELEBRÁS, com placa</v>
          </cell>
          <cell r="C2177" t="str">
            <v>cj</v>
          </cell>
          <cell r="D2177">
            <v>8.83</v>
          </cell>
          <cell r="E2177">
            <v>6.82</v>
          </cell>
          <cell r="F2177">
            <v>15.65</v>
          </cell>
        </row>
        <row r="2178">
          <cell r="A2178" t="str">
            <v>400409</v>
          </cell>
          <cell r="B2178" t="str">
            <v>Tomada RJ 11 para telefone, sem placa</v>
          </cell>
          <cell r="C2178" t="str">
            <v>un</v>
          </cell>
          <cell r="D2178">
            <v>10.220000000000001</v>
          </cell>
          <cell r="E2178">
            <v>6.82</v>
          </cell>
          <cell r="F2178">
            <v>17.04</v>
          </cell>
        </row>
        <row r="2179">
          <cell r="A2179" t="str">
            <v>400411</v>
          </cell>
          <cell r="B2179" t="str">
            <v>Tomada 3P+T de 63 A, blindada industrial de embutir</v>
          </cell>
          <cell r="C2179" t="str">
            <v>cj</v>
          </cell>
          <cell r="D2179">
            <v>101.28</v>
          </cell>
          <cell r="E2179">
            <v>6.82</v>
          </cell>
          <cell r="F2179">
            <v>108.10000000000001</v>
          </cell>
        </row>
        <row r="2180">
          <cell r="A2180" t="str">
            <v>400414</v>
          </cell>
          <cell r="B2180" t="str">
            <v>Tomada 3P+T de 32 A, blindada industrial de sobrepor negativa</v>
          </cell>
          <cell r="C2180" t="str">
            <v>cj</v>
          </cell>
          <cell r="D2180">
            <v>33.5</v>
          </cell>
          <cell r="E2180">
            <v>6.82</v>
          </cell>
          <cell r="F2180">
            <v>40.32</v>
          </cell>
        </row>
        <row r="2181">
          <cell r="A2181" t="str">
            <v>400423</v>
          </cell>
          <cell r="B2181" t="str">
            <v>Tomada de canaleta/perfilado universal 2P+T, com caixa e tampa</v>
          </cell>
          <cell r="C2181" t="str">
            <v>cj</v>
          </cell>
          <cell r="D2181">
            <v>9.27</v>
          </cell>
          <cell r="E2181">
            <v>6.82</v>
          </cell>
          <cell r="F2181">
            <v>16.09</v>
          </cell>
        </row>
        <row r="2182">
          <cell r="A2182" t="str">
            <v>400432</v>
          </cell>
          <cell r="B2182" t="str">
            <v>Plugue e tomada 3P+T de 125 A de sobrepor - 380 / 440 V</v>
          </cell>
          <cell r="C2182" t="str">
            <v>cj</v>
          </cell>
          <cell r="D2182">
            <v>432.88</v>
          </cell>
          <cell r="E2182">
            <v>6.82</v>
          </cell>
          <cell r="F2182">
            <v>439.7</v>
          </cell>
        </row>
        <row r="2183">
          <cell r="A2183" t="str">
            <v>400433</v>
          </cell>
          <cell r="B2183" t="str">
            <v>Plugue e tomada 2P+T de 32 A de sobrepor - 380 / 440 V</v>
          </cell>
          <cell r="C2183" t="str">
            <v>cj</v>
          </cell>
          <cell r="D2183">
            <v>233.03</v>
          </cell>
          <cell r="E2183">
            <v>6.82</v>
          </cell>
          <cell r="F2183">
            <v>239.85</v>
          </cell>
        </row>
        <row r="2184">
          <cell r="A2184" t="str">
            <v>400434</v>
          </cell>
          <cell r="B2184" t="str">
            <v>Plugue e tomada 2P+T de 16 A de sobrepor - 380 / 440 V</v>
          </cell>
          <cell r="C2184" t="str">
            <v>cj</v>
          </cell>
          <cell r="D2184">
            <v>135.13999999999999</v>
          </cell>
          <cell r="E2184">
            <v>6.82</v>
          </cell>
          <cell r="F2184">
            <v>141.96</v>
          </cell>
        </row>
        <row r="2185">
          <cell r="A2185" t="str">
            <v>400435</v>
          </cell>
          <cell r="B2185" t="str">
            <v>Tomada RJ 45 para rede de dados, com placa</v>
          </cell>
          <cell r="C2185" t="str">
            <v>un</v>
          </cell>
          <cell r="D2185">
            <v>24.59</v>
          </cell>
          <cell r="E2185">
            <v>6.82</v>
          </cell>
          <cell r="F2185">
            <v>31.41</v>
          </cell>
        </row>
        <row r="2186">
          <cell r="A2186" t="str">
            <v>400439</v>
          </cell>
          <cell r="B2186" t="str">
            <v>Tomada de energia quadrada com rabicho de 10 A - 250 V , para instalação em painel / rodapé / caixa de tomadas</v>
          </cell>
          <cell r="C2186" t="str">
            <v>un</v>
          </cell>
          <cell r="D2186">
            <v>6.13</v>
          </cell>
          <cell r="E2186">
            <v>6.82</v>
          </cell>
          <cell r="F2186">
            <v>12.950000000000001</v>
          </cell>
        </row>
        <row r="2187">
          <cell r="A2187" t="str">
            <v>400445</v>
          </cell>
          <cell r="B2187" t="str">
            <v>Tomada 2P+T de 10 A - 250 V, completa</v>
          </cell>
          <cell r="C2187" t="str">
            <v>cj</v>
          </cell>
          <cell r="D2187">
            <v>5.79</v>
          </cell>
          <cell r="E2187">
            <v>6.82</v>
          </cell>
          <cell r="F2187">
            <v>12.61</v>
          </cell>
        </row>
        <row r="2188">
          <cell r="A2188" t="str">
            <v>400446</v>
          </cell>
          <cell r="B2188" t="str">
            <v>Tomada 2P+T de 20 A - 250 V, completa</v>
          </cell>
          <cell r="C2188" t="str">
            <v>cj</v>
          </cell>
          <cell r="D2188">
            <v>7.73</v>
          </cell>
          <cell r="E2188">
            <v>6.82</v>
          </cell>
          <cell r="F2188">
            <v>14.55</v>
          </cell>
        </row>
        <row r="2189">
          <cell r="A2189" t="str">
            <v>400447</v>
          </cell>
          <cell r="B2189" t="str">
            <v>Conjunto 2 tomadas 2P+T de 10 A, completo</v>
          </cell>
          <cell r="C2189" t="str">
            <v>cj</v>
          </cell>
          <cell r="D2189">
            <v>11.23</v>
          </cell>
          <cell r="E2189">
            <v>6.82</v>
          </cell>
          <cell r="F2189">
            <v>18.05</v>
          </cell>
        </row>
        <row r="2190">
          <cell r="A2190" t="str">
            <v>400448</v>
          </cell>
          <cell r="B2190" t="str">
            <v>Conjunto 1 interruptor simples e 1 tomada 2P+T de 10 A, completo</v>
          </cell>
          <cell r="C2190" t="str">
            <v>cj</v>
          </cell>
          <cell r="D2190">
            <v>9.1199999999999992</v>
          </cell>
          <cell r="E2190">
            <v>6.82</v>
          </cell>
          <cell r="F2190">
            <v>15.94</v>
          </cell>
        </row>
        <row r="2191">
          <cell r="A2191" t="str">
            <v>400449</v>
          </cell>
          <cell r="B2191" t="str">
            <v>Conjunto 2 interruptores simples e 1 tomada 2P+T de 10 A, completo</v>
          </cell>
          <cell r="C2191" t="str">
            <v>cj</v>
          </cell>
          <cell r="D2191">
            <v>12.43</v>
          </cell>
          <cell r="E2191">
            <v>6.82</v>
          </cell>
          <cell r="F2191">
            <v>19.25</v>
          </cell>
        </row>
        <row r="2192">
          <cell r="A2192" t="str">
            <v>400501</v>
          </cell>
          <cell r="B2192" t="str">
            <v>Minuteria individual 110/220 V, para lâmpadas incandescentes, com pulsador luminoso e placa</v>
          </cell>
          <cell r="C2192" t="str">
            <v>cj</v>
          </cell>
          <cell r="D2192">
            <v>134.94</v>
          </cell>
          <cell r="E2192">
            <v>6.82</v>
          </cell>
          <cell r="F2192">
            <v>141.76</v>
          </cell>
        </row>
        <row r="2193">
          <cell r="A2193" t="str">
            <v>400502</v>
          </cell>
          <cell r="B2193" t="str">
            <v>Interruptor com 1 tecla simples e placa</v>
          </cell>
          <cell r="C2193" t="str">
            <v>cj</v>
          </cell>
          <cell r="D2193">
            <v>4.2</v>
          </cell>
          <cell r="E2193">
            <v>7.74</v>
          </cell>
          <cell r="F2193">
            <v>11.94</v>
          </cell>
        </row>
        <row r="2194">
          <cell r="A2194" t="str">
            <v>400504</v>
          </cell>
          <cell r="B2194" t="str">
            <v>Interruptor com 2 teclas simples e placa</v>
          </cell>
          <cell r="C2194" t="str">
            <v>cj</v>
          </cell>
          <cell r="D2194">
            <v>7.61</v>
          </cell>
          <cell r="E2194">
            <v>7.96</v>
          </cell>
          <cell r="F2194">
            <v>15.57</v>
          </cell>
        </row>
        <row r="2195">
          <cell r="A2195" t="str">
            <v>400506</v>
          </cell>
          <cell r="B2195" t="str">
            <v>Interruptor com 3 teclas simples e placa</v>
          </cell>
          <cell r="C2195" t="str">
            <v>cj</v>
          </cell>
          <cell r="D2195">
            <v>10.82</v>
          </cell>
          <cell r="E2195">
            <v>11.370000000000001</v>
          </cell>
          <cell r="F2195">
            <v>22.19</v>
          </cell>
        </row>
        <row r="2196">
          <cell r="A2196" t="str">
            <v>400508</v>
          </cell>
          <cell r="B2196" t="str">
            <v>Interruptor com 1 tecla paralelo e placa</v>
          </cell>
          <cell r="C2196" t="str">
            <v>cj</v>
          </cell>
          <cell r="D2196">
            <v>5.58</v>
          </cell>
          <cell r="E2196">
            <v>6.1400000000000006</v>
          </cell>
          <cell r="F2196">
            <v>11.72</v>
          </cell>
        </row>
        <row r="2197">
          <cell r="A2197" t="str">
            <v>400510</v>
          </cell>
          <cell r="B2197" t="str">
            <v>Interruptor com 2 teclas paralelo e placa</v>
          </cell>
          <cell r="C2197" t="str">
            <v>cj</v>
          </cell>
          <cell r="D2197">
            <v>7.65</v>
          </cell>
          <cell r="E2197">
            <v>10.23</v>
          </cell>
          <cell r="F2197">
            <v>17.88</v>
          </cell>
        </row>
        <row r="2198">
          <cell r="A2198" t="str">
            <v>400512</v>
          </cell>
          <cell r="B2198" t="str">
            <v>Interruptor com 2 teclas, 1 simples, 1 paralelo e placa</v>
          </cell>
          <cell r="C2198" t="str">
            <v>cj</v>
          </cell>
          <cell r="D2198">
            <v>6.82</v>
          </cell>
          <cell r="E2198">
            <v>8.64</v>
          </cell>
          <cell r="F2198">
            <v>15.46</v>
          </cell>
        </row>
        <row r="2199">
          <cell r="A2199" t="str">
            <v>400514</v>
          </cell>
          <cell r="B2199" t="str">
            <v>Interruptor com 3 teclas, 2 simples, 1 paralelo e placa</v>
          </cell>
          <cell r="C2199" t="str">
            <v>cj</v>
          </cell>
          <cell r="D2199">
            <v>9.3800000000000008</v>
          </cell>
          <cell r="E2199">
            <v>10.23</v>
          </cell>
          <cell r="F2199">
            <v>19.61</v>
          </cell>
        </row>
        <row r="2200">
          <cell r="A2200" t="str">
            <v>400516</v>
          </cell>
          <cell r="B2200" t="str">
            <v>Interruptor com 3 teclas, 1 simples, 2 paralelo e placa</v>
          </cell>
          <cell r="C2200" t="str">
            <v>cj</v>
          </cell>
          <cell r="D2200">
            <v>11.5</v>
          </cell>
          <cell r="E2200">
            <v>11.370000000000001</v>
          </cell>
          <cell r="F2200">
            <v>22.87</v>
          </cell>
        </row>
        <row r="2201">
          <cell r="A2201" t="str">
            <v>400517</v>
          </cell>
          <cell r="B2201" t="str">
            <v>Interruptor bipolar paralelo, 1 tecla dupla e placa</v>
          </cell>
          <cell r="C2201" t="str">
            <v>cj</v>
          </cell>
          <cell r="D2201">
            <v>16.21</v>
          </cell>
          <cell r="E2201">
            <v>7.96</v>
          </cell>
          <cell r="F2201">
            <v>24.17</v>
          </cell>
        </row>
        <row r="2202">
          <cell r="A2202" t="str">
            <v>400518</v>
          </cell>
          <cell r="B2202" t="str">
            <v>Interruptor bipolar simples, 1 tecla dupla e placa</v>
          </cell>
          <cell r="C2202" t="str">
            <v>cj</v>
          </cell>
          <cell r="D2202">
            <v>12.49</v>
          </cell>
          <cell r="E2202">
            <v>7.96</v>
          </cell>
          <cell r="F2202">
            <v>20.45</v>
          </cell>
        </row>
        <row r="2203">
          <cell r="A2203" t="str">
            <v>400532</v>
          </cell>
          <cell r="B2203" t="str">
            <v>Pulsador 2 A - 250 V, para minuteria com placa</v>
          </cell>
          <cell r="C2203" t="str">
            <v>cj</v>
          </cell>
          <cell r="D2203">
            <v>6.3</v>
          </cell>
          <cell r="E2203">
            <v>5.69</v>
          </cell>
          <cell r="F2203">
            <v>11.99</v>
          </cell>
        </row>
        <row r="2204">
          <cell r="A2204" t="str">
            <v>400533</v>
          </cell>
          <cell r="B2204" t="str">
            <v>Variador de luminosidade rotativo até 1000 W, 127/220 V, com placa</v>
          </cell>
          <cell r="C2204" t="str">
            <v>cj</v>
          </cell>
          <cell r="D2204">
            <v>34.89</v>
          </cell>
          <cell r="E2204">
            <v>8.64</v>
          </cell>
          <cell r="F2204">
            <v>43.53</v>
          </cell>
        </row>
        <row r="2205">
          <cell r="A2205" t="str">
            <v>400534</v>
          </cell>
          <cell r="B2205" t="str">
            <v>Sensor de presença para teto, com fotocélula, para lâmpada qualquer</v>
          </cell>
          <cell r="C2205" t="str">
            <v>un</v>
          </cell>
          <cell r="D2205">
            <v>28.650000000000002</v>
          </cell>
          <cell r="E2205">
            <v>6.82</v>
          </cell>
          <cell r="F2205">
            <v>35.47</v>
          </cell>
        </row>
        <row r="2206">
          <cell r="A2206" t="str">
            <v>400535</v>
          </cell>
          <cell r="B2206" t="str">
            <v>Sensor de presença infravermelho passivo e microondas, alcance de 12 m - sem fio</v>
          </cell>
          <cell r="C2206" t="str">
            <v>un</v>
          </cell>
          <cell r="D2206">
            <v>40.74</v>
          </cell>
          <cell r="E2206">
            <v>11.370000000000001</v>
          </cell>
          <cell r="F2206">
            <v>52.11</v>
          </cell>
        </row>
        <row r="2207">
          <cell r="A2207" t="str">
            <v>400602</v>
          </cell>
          <cell r="B2207" t="str">
            <v>Condulete metálico de 1/2´</v>
          </cell>
          <cell r="C2207" t="str">
            <v>cj</v>
          </cell>
          <cell r="D2207">
            <v>10.67</v>
          </cell>
          <cell r="E2207">
            <v>11.370000000000001</v>
          </cell>
          <cell r="F2207">
            <v>22.04</v>
          </cell>
        </row>
        <row r="2208">
          <cell r="A2208" t="str">
            <v>400604</v>
          </cell>
          <cell r="B2208" t="str">
            <v>Condulete metálico de 3/4´</v>
          </cell>
          <cell r="C2208" t="str">
            <v>cj</v>
          </cell>
          <cell r="D2208">
            <v>12.26</v>
          </cell>
          <cell r="E2208">
            <v>11.370000000000001</v>
          </cell>
          <cell r="F2208">
            <v>23.63</v>
          </cell>
        </row>
        <row r="2209">
          <cell r="A2209" t="str">
            <v>400606</v>
          </cell>
          <cell r="B2209" t="str">
            <v>Condulete metálico de 1´</v>
          </cell>
          <cell r="C2209" t="str">
            <v>cj</v>
          </cell>
          <cell r="D2209">
            <v>16.75</v>
          </cell>
          <cell r="E2209">
            <v>11.370000000000001</v>
          </cell>
          <cell r="F2209">
            <v>28.12</v>
          </cell>
        </row>
        <row r="2210">
          <cell r="A2210" t="str">
            <v>400608</v>
          </cell>
          <cell r="B2210" t="str">
            <v>Condulete metálico de 1 1/4´</v>
          </cell>
          <cell r="C2210" t="str">
            <v>cj</v>
          </cell>
          <cell r="D2210">
            <v>24.810000000000002</v>
          </cell>
          <cell r="E2210">
            <v>11.370000000000001</v>
          </cell>
          <cell r="F2210">
            <v>36.18</v>
          </cell>
        </row>
        <row r="2211">
          <cell r="A2211" t="str">
            <v>400610</v>
          </cell>
          <cell r="B2211" t="str">
            <v>Condulete metálico de 1 1/2´</v>
          </cell>
          <cell r="C2211" t="str">
            <v>cj</v>
          </cell>
          <cell r="D2211">
            <v>33.9</v>
          </cell>
          <cell r="E2211">
            <v>11.370000000000001</v>
          </cell>
          <cell r="F2211">
            <v>45.27</v>
          </cell>
        </row>
        <row r="2212">
          <cell r="A2212" t="str">
            <v>400612</v>
          </cell>
          <cell r="B2212" t="str">
            <v>Condulete metálico de 2´</v>
          </cell>
          <cell r="C2212" t="str">
            <v>cj</v>
          </cell>
          <cell r="D2212">
            <v>52.67</v>
          </cell>
          <cell r="E2212">
            <v>11.370000000000001</v>
          </cell>
          <cell r="F2212">
            <v>64.040000000000006</v>
          </cell>
        </row>
        <row r="2213">
          <cell r="A2213" t="str">
            <v>400614</v>
          </cell>
          <cell r="B2213" t="str">
            <v>Condulete metálico de 2 1/2´</v>
          </cell>
          <cell r="C2213" t="str">
            <v>cj</v>
          </cell>
          <cell r="D2213">
            <v>94.61</v>
          </cell>
          <cell r="E2213">
            <v>11.370000000000001</v>
          </cell>
          <cell r="F2213">
            <v>105.98</v>
          </cell>
        </row>
        <row r="2214">
          <cell r="A2214" t="str">
            <v>400616</v>
          </cell>
          <cell r="B2214" t="str">
            <v>Condulete metálico de 3´</v>
          </cell>
          <cell r="C2214" t="str">
            <v>cj</v>
          </cell>
          <cell r="D2214">
            <v>130.69999999999999</v>
          </cell>
          <cell r="E2214">
            <v>11.370000000000001</v>
          </cell>
          <cell r="F2214">
            <v>142.07</v>
          </cell>
        </row>
        <row r="2215">
          <cell r="A2215" t="str">
            <v>400617</v>
          </cell>
          <cell r="B2215" t="str">
            <v>Condulete metálico de 4´</v>
          </cell>
          <cell r="C2215" t="str">
            <v>cj</v>
          </cell>
          <cell r="D2215">
            <v>159.09</v>
          </cell>
          <cell r="E2215">
            <v>11.370000000000001</v>
          </cell>
          <cell r="F2215">
            <v>170.46</v>
          </cell>
        </row>
        <row r="2216">
          <cell r="A2216" t="str">
            <v>400650</v>
          </cell>
          <cell r="B2216" t="str">
            <v>Condulete em PVC de 3/4´ - com tampa</v>
          </cell>
          <cell r="C2216" t="str">
            <v>cj</v>
          </cell>
          <cell r="D2216">
            <v>7.51</v>
          </cell>
          <cell r="E2216">
            <v>11.370000000000001</v>
          </cell>
          <cell r="F2216">
            <v>18.88</v>
          </cell>
        </row>
        <row r="2217">
          <cell r="A2217" t="str">
            <v>400651</v>
          </cell>
          <cell r="B2217" t="str">
            <v>Condulete em PVC  de 1´ - com tampa</v>
          </cell>
          <cell r="C2217" t="str">
            <v>cj</v>
          </cell>
          <cell r="D2217">
            <v>10.07</v>
          </cell>
          <cell r="E2217">
            <v>11.370000000000001</v>
          </cell>
          <cell r="F2217">
            <v>21.44</v>
          </cell>
        </row>
        <row r="2218">
          <cell r="A2218" t="str">
            <v>400701</v>
          </cell>
          <cell r="B2218" t="str">
            <v>Caixa em PVC de 4´ x 2´</v>
          </cell>
          <cell r="C2218" t="str">
            <v>un</v>
          </cell>
          <cell r="D2218">
            <v>1.78</v>
          </cell>
          <cell r="E2218">
            <v>5.69</v>
          </cell>
          <cell r="F2218">
            <v>7.47</v>
          </cell>
        </row>
        <row r="2219">
          <cell r="A2219" t="str">
            <v>400702</v>
          </cell>
          <cell r="B2219" t="str">
            <v>Caixa em PVC de 4´ x 4´</v>
          </cell>
          <cell r="C2219" t="str">
            <v>un</v>
          </cell>
          <cell r="D2219">
            <v>3.15</v>
          </cell>
          <cell r="E2219">
            <v>5.69</v>
          </cell>
          <cell r="F2219">
            <v>8.84</v>
          </cell>
        </row>
        <row r="2220">
          <cell r="A2220" t="str">
            <v>400704</v>
          </cell>
          <cell r="B2220" t="str">
            <v>Caixa em PVC octogonal de 4´ x 4´</v>
          </cell>
          <cell r="C2220" t="str">
            <v>un</v>
          </cell>
          <cell r="D2220">
            <v>3.73</v>
          </cell>
          <cell r="E2220">
            <v>5.69</v>
          </cell>
          <cell r="F2220">
            <v>9.42</v>
          </cell>
        </row>
        <row r="2221">
          <cell r="A2221" t="str">
            <v>401002</v>
          </cell>
          <cell r="B2221" t="str">
            <v>Contator de potência 9 A - 2na+2nf</v>
          </cell>
          <cell r="C2221" t="str">
            <v>un</v>
          </cell>
          <cell r="D2221">
            <v>95.22</v>
          </cell>
          <cell r="E2221">
            <v>11.370000000000001</v>
          </cell>
          <cell r="F2221">
            <v>106.59</v>
          </cell>
        </row>
        <row r="2222">
          <cell r="A2222" t="str">
            <v>401003</v>
          </cell>
          <cell r="B2222" t="str">
            <v>Contator de potência 12 A - 1na+1nf</v>
          </cell>
          <cell r="C2222" t="str">
            <v>un</v>
          </cell>
          <cell r="D2222">
            <v>82.62</v>
          </cell>
          <cell r="E2222">
            <v>11.370000000000001</v>
          </cell>
          <cell r="F2222">
            <v>93.99</v>
          </cell>
        </row>
        <row r="2223">
          <cell r="A2223" t="str">
            <v>401004</v>
          </cell>
          <cell r="B2223" t="str">
            <v>Contator de potência 12 A - 2na+2nf</v>
          </cell>
          <cell r="C2223" t="str">
            <v>un</v>
          </cell>
          <cell r="D2223">
            <v>104.77</v>
          </cell>
          <cell r="E2223">
            <v>11.370000000000001</v>
          </cell>
          <cell r="F2223">
            <v>116.14</v>
          </cell>
        </row>
        <row r="2224">
          <cell r="A2224" t="str">
            <v>401005</v>
          </cell>
          <cell r="B2224" t="str">
            <v>Contator de potência 110 A - 2na+2nf</v>
          </cell>
          <cell r="C2224" t="str">
            <v>un</v>
          </cell>
          <cell r="D2224">
            <v>1018.84</v>
          </cell>
          <cell r="E2224">
            <v>11.370000000000001</v>
          </cell>
          <cell r="F2224">
            <v>1030.21</v>
          </cell>
        </row>
        <row r="2225">
          <cell r="A2225" t="str">
            <v>401006</v>
          </cell>
          <cell r="B2225" t="str">
            <v>Contator de potência 16 A - 2na+2nf</v>
          </cell>
          <cell r="C2225" t="str">
            <v>un</v>
          </cell>
          <cell r="D2225">
            <v>99.740000000000009</v>
          </cell>
          <cell r="E2225">
            <v>11.370000000000001</v>
          </cell>
          <cell r="F2225">
            <v>111.11</v>
          </cell>
        </row>
        <row r="2226">
          <cell r="A2226" t="str">
            <v>401008</v>
          </cell>
          <cell r="B2226" t="str">
            <v>Contator de potência 22 A/25 A - 2na+2nf</v>
          </cell>
          <cell r="C2226" t="str">
            <v>un</v>
          </cell>
          <cell r="D2226">
            <v>127.64</v>
          </cell>
          <cell r="E2226">
            <v>11.370000000000001</v>
          </cell>
          <cell r="F2226">
            <v>139.01</v>
          </cell>
        </row>
        <row r="2227">
          <cell r="A2227" t="str">
            <v>401010</v>
          </cell>
          <cell r="B2227" t="str">
            <v>Contator de potência 32 A - 2na+2nf</v>
          </cell>
          <cell r="C2227" t="str">
            <v>un</v>
          </cell>
          <cell r="D2227">
            <v>187.20000000000002</v>
          </cell>
          <cell r="E2227">
            <v>11.370000000000001</v>
          </cell>
          <cell r="F2227">
            <v>198.57</v>
          </cell>
        </row>
        <row r="2228">
          <cell r="A2228" t="str">
            <v>401011</v>
          </cell>
          <cell r="B2228" t="str">
            <v>Contator de potência 50 A - 2na+2nf</v>
          </cell>
          <cell r="C2228" t="str">
            <v>un</v>
          </cell>
          <cell r="D2228">
            <v>317.49</v>
          </cell>
          <cell r="E2228">
            <v>11.370000000000001</v>
          </cell>
          <cell r="F2228">
            <v>328.86</v>
          </cell>
        </row>
        <row r="2229">
          <cell r="A2229" t="str">
            <v>401012</v>
          </cell>
          <cell r="B2229" t="str">
            <v>Contator de potência 38/40 A - 2na+2nf</v>
          </cell>
          <cell r="C2229" t="str">
            <v>un</v>
          </cell>
          <cell r="D2229">
            <v>251.41</v>
          </cell>
          <cell r="E2229">
            <v>11.370000000000001</v>
          </cell>
          <cell r="F2229">
            <v>262.77999999999997</v>
          </cell>
        </row>
        <row r="2230">
          <cell r="A2230" t="str">
            <v>401013</v>
          </cell>
          <cell r="B2230" t="str">
            <v>Contator de potência 63 A - 2na+2nf</v>
          </cell>
          <cell r="C2230" t="str">
            <v>un</v>
          </cell>
          <cell r="D2230">
            <v>397.07</v>
          </cell>
          <cell r="E2230">
            <v>11.370000000000001</v>
          </cell>
          <cell r="F2230">
            <v>408.44</v>
          </cell>
        </row>
        <row r="2231">
          <cell r="A2231" t="str">
            <v>401014</v>
          </cell>
          <cell r="B2231" t="str">
            <v>Contator de potência de 150 A - 2na+2nf</v>
          </cell>
          <cell r="C2231" t="str">
            <v>un</v>
          </cell>
          <cell r="D2231">
            <v>1198.42</v>
          </cell>
          <cell r="E2231">
            <v>11.370000000000001</v>
          </cell>
          <cell r="F2231">
            <v>1209.79</v>
          </cell>
        </row>
        <row r="2232">
          <cell r="A2232" t="str">
            <v>401015</v>
          </cell>
          <cell r="B2232" t="str">
            <v>Contator de potência de 220 A - 2na + 2nf</v>
          </cell>
          <cell r="C2232" t="str">
            <v>un</v>
          </cell>
          <cell r="D2232">
            <v>2289.85</v>
          </cell>
          <cell r="E2232">
            <v>11.370000000000001</v>
          </cell>
          <cell r="F2232">
            <v>2301.2199999999998</v>
          </cell>
        </row>
        <row r="2233">
          <cell r="A2233" t="str">
            <v>401050</v>
          </cell>
          <cell r="B2233" t="str">
            <v>Minicontator auxiliar - 4NA</v>
          </cell>
          <cell r="C2233" t="str">
            <v>un</v>
          </cell>
          <cell r="D2233">
            <v>37.369999999999997</v>
          </cell>
          <cell r="E2233">
            <v>11.370000000000001</v>
          </cell>
          <cell r="F2233">
            <v>48.74</v>
          </cell>
        </row>
        <row r="2234">
          <cell r="A2234" t="str">
            <v>401051</v>
          </cell>
          <cell r="B2234" t="str">
            <v>Contator auxiliar - 2NA+2NF</v>
          </cell>
          <cell r="C2234" t="str">
            <v>un</v>
          </cell>
          <cell r="D2234">
            <v>52.95</v>
          </cell>
          <cell r="E2234">
            <v>11.370000000000001</v>
          </cell>
          <cell r="F2234">
            <v>64.319999999999993</v>
          </cell>
        </row>
        <row r="2235">
          <cell r="A2235" t="str">
            <v>401052</v>
          </cell>
          <cell r="B2235" t="str">
            <v>Contator auxiliar - 4na+4nf</v>
          </cell>
          <cell r="C2235" t="str">
            <v>un</v>
          </cell>
          <cell r="D2235">
            <v>97.94</v>
          </cell>
          <cell r="E2235">
            <v>11.370000000000001</v>
          </cell>
          <cell r="F2235">
            <v>109.31</v>
          </cell>
        </row>
        <row r="2236">
          <cell r="A2236" t="str">
            <v>401101</v>
          </cell>
          <cell r="B2236" t="str">
            <v>Relé fotoelétrico 50/60 Hz 110/220 V - 1200 VA, completo</v>
          </cell>
          <cell r="C2236" t="str">
            <v>un</v>
          </cell>
          <cell r="D2236">
            <v>40.04</v>
          </cell>
          <cell r="E2236">
            <v>10.23</v>
          </cell>
          <cell r="F2236">
            <v>50.27</v>
          </cell>
        </row>
        <row r="2237">
          <cell r="A2237" t="str">
            <v>401102</v>
          </cell>
          <cell r="B2237" t="str">
            <v>Relé bimetálico de sobrecarga para acoplamento direto, faixas de ajuste de 9,0/12 A</v>
          </cell>
          <cell r="C2237" t="str">
            <v>un</v>
          </cell>
          <cell r="D2237">
            <v>96.7</v>
          </cell>
          <cell r="E2237">
            <v>11.370000000000001</v>
          </cell>
          <cell r="F2237">
            <v>108.07000000000001</v>
          </cell>
        </row>
        <row r="2238">
          <cell r="A2238" t="str">
            <v>401103</v>
          </cell>
          <cell r="B2238" t="str">
            <v>Relé bimetálico de sobrecarga para acoplamento direto, faixas de ajuste de 20/32 A até 50/63 A</v>
          </cell>
          <cell r="C2238" t="str">
            <v>un</v>
          </cell>
          <cell r="D2238">
            <v>160.86000000000001</v>
          </cell>
          <cell r="E2238">
            <v>11.370000000000001</v>
          </cell>
          <cell r="F2238">
            <v>172.23</v>
          </cell>
        </row>
        <row r="2239">
          <cell r="A2239" t="str">
            <v>401105</v>
          </cell>
          <cell r="B2239" t="str">
            <v>Relé bimetálico de sobrecarga para acoplamento direto, faixas de ajuste de 0,4/0,63 A até 16,0/25,0 A</v>
          </cell>
          <cell r="C2239" t="str">
            <v>un</v>
          </cell>
          <cell r="D2239">
            <v>112.12</v>
          </cell>
          <cell r="E2239">
            <v>11.370000000000001</v>
          </cell>
          <cell r="F2239">
            <v>123.49000000000001</v>
          </cell>
        </row>
        <row r="2240">
          <cell r="A2240" t="str">
            <v>401106</v>
          </cell>
          <cell r="B2240" t="str">
            <v>Relé de tempo eletrônico de 0,6 até 6 seg. - 220V - 50/60 Hz</v>
          </cell>
          <cell r="C2240" t="str">
            <v>un</v>
          </cell>
          <cell r="D2240">
            <v>49.6</v>
          </cell>
          <cell r="E2240">
            <v>22.740000000000002</v>
          </cell>
          <cell r="F2240">
            <v>72.34</v>
          </cell>
        </row>
        <row r="2241">
          <cell r="A2241" t="str">
            <v>401107</v>
          </cell>
          <cell r="B2241" t="str">
            <v>Relé supervisor trifásico contra falta de fase, inversão de fase e mínima tensão</v>
          </cell>
          <cell r="C2241" t="str">
            <v>un</v>
          </cell>
          <cell r="D2241">
            <v>1054.4100000000001</v>
          </cell>
          <cell r="E2241">
            <v>22.740000000000002</v>
          </cell>
          <cell r="F2241">
            <v>1077.1500000000001</v>
          </cell>
        </row>
        <row r="2242">
          <cell r="A2242" t="str">
            <v>401111</v>
          </cell>
          <cell r="B2242" t="str">
            <v>Relé de sobrecorrente eletromecânico até 120A tipo BG, conjunto de 3 unidades</v>
          </cell>
          <cell r="C2242" t="str">
            <v>cj</v>
          </cell>
          <cell r="D2242">
            <v>1977.23</v>
          </cell>
          <cell r="E2242">
            <v>7.5</v>
          </cell>
          <cell r="F2242">
            <v>1984.73</v>
          </cell>
        </row>
        <row r="2243">
          <cell r="A2243" t="str">
            <v>401112</v>
          </cell>
          <cell r="B2243" t="str">
            <v>Relé de tempo eletrônico de 1,5 a 15 min. - 110V - 50/60Hz</v>
          </cell>
          <cell r="C2243" t="str">
            <v>un</v>
          </cell>
          <cell r="D2243">
            <v>56.660000000000004</v>
          </cell>
          <cell r="E2243">
            <v>22.740000000000002</v>
          </cell>
          <cell r="F2243">
            <v>79.400000000000006</v>
          </cell>
        </row>
        <row r="2244">
          <cell r="A2244" t="str">
            <v>401114</v>
          </cell>
          <cell r="B2244" t="str">
            <v>Relé supervisor monofásico detector de mínima tensão</v>
          </cell>
          <cell r="C2244" t="str">
            <v>un</v>
          </cell>
          <cell r="D2244">
            <v>181.05</v>
          </cell>
          <cell r="E2244">
            <v>22.740000000000002</v>
          </cell>
          <cell r="F2244">
            <v>203.79</v>
          </cell>
        </row>
        <row r="2245">
          <cell r="A2245" t="str">
            <v>401119</v>
          </cell>
          <cell r="B2245" t="str">
            <v>Relé de tempo eletrônico cíclico regulável, 110/127V - 43/63 Hz</v>
          </cell>
          <cell r="C2245" t="str">
            <v>un</v>
          </cell>
          <cell r="D2245">
            <v>110.67</v>
          </cell>
          <cell r="E2245">
            <v>22.740000000000002</v>
          </cell>
          <cell r="F2245">
            <v>133.41</v>
          </cell>
        </row>
        <row r="2246">
          <cell r="A2246" t="str">
            <v>401120</v>
          </cell>
          <cell r="B2246" t="str">
            <v>Relé de pulso bipolar 16A/250 V</v>
          </cell>
          <cell r="C2246" t="str">
            <v>un</v>
          </cell>
          <cell r="D2246">
            <v>93.25</v>
          </cell>
          <cell r="E2246">
            <v>13.64</v>
          </cell>
          <cell r="F2246">
            <v>106.89</v>
          </cell>
        </row>
        <row r="2247">
          <cell r="A2247" t="str">
            <v>401123</v>
          </cell>
          <cell r="B2247" t="str">
            <v>Relé de sobrecarga eletrônico para acoplamento direto, faixa de ajuste de 55 até 250 A</v>
          </cell>
          <cell r="C2247" t="str">
            <v>un</v>
          </cell>
          <cell r="D2247">
            <v>716.06000000000006</v>
          </cell>
          <cell r="E2247">
            <v>11.370000000000001</v>
          </cell>
          <cell r="F2247">
            <v>727.43000000000006</v>
          </cell>
        </row>
        <row r="2248">
          <cell r="A2248" t="str">
            <v>401124</v>
          </cell>
          <cell r="B2248" t="str">
            <v>Relé de tempo eletrônico de 3 - 30seg 220V 50/60Hz</v>
          </cell>
          <cell r="C2248" t="str">
            <v>un</v>
          </cell>
          <cell r="D2248">
            <v>51.75</v>
          </cell>
          <cell r="E2248">
            <v>22.740000000000002</v>
          </cell>
          <cell r="F2248">
            <v>74.489999999999995</v>
          </cell>
        </row>
        <row r="2249">
          <cell r="A2249" t="str">
            <v>401202</v>
          </cell>
          <cell r="B2249" t="str">
            <v>Chave comutadora/seletora com 1 pólo e 3 posições para 63 A</v>
          </cell>
          <cell r="C2249" t="str">
            <v>un</v>
          </cell>
          <cell r="D2249">
            <v>227.18</v>
          </cell>
          <cell r="E2249">
            <v>9.1</v>
          </cell>
          <cell r="F2249">
            <v>236.28</v>
          </cell>
        </row>
        <row r="2250">
          <cell r="A2250" t="str">
            <v>401203</v>
          </cell>
          <cell r="B2250" t="str">
            <v>Chave comutadora/seletora com 1 pólo e 3 posições para 25 A</v>
          </cell>
          <cell r="C2250" t="str">
            <v>un</v>
          </cell>
          <cell r="D2250">
            <v>110.93</v>
          </cell>
          <cell r="E2250">
            <v>9.1</v>
          </cell>
          <cell r="F2250">
            <v>120.03</v>
          </cell>
        </row>
        <row r="2251">
          <cell r="A2251" t="str">
            <v>401219</v>
          </cell>
          <cell r="B2251" t="str">
            <v>Chave comutadora/seletora com 2 pólos e 2 posições para 25 A</v>
          </cell>
          <cell r="C2251" t="str">
            <v>un</v>
          </cell>
          <cell r="D2251">
            <v>79.84</v>
          </cell>
          <cell r="E2251">
            <v>9.1</v>
          </cell>
          <cell r="F2251">
            <v>88.94</v>
          </cell>
        </row>
        <row r="2252">
          <cell r="A2252" t="str">
            <v>401220</v>
          </cell>
          <cell r="B2252" t="str">
            <v>Chave comutadora/seletora com 1 pólo e 2 posições para 25 A</v>
          </cell>
          <cell r="C2252" t="str">
            <v>un</v>
          </cell>
          <cell r="D2252">
            <v>60.13</v>
          </cell>
          <cell r="E2252">
            <v>9.1</v>
          </cell>
          <cell r="F2252">
            <v>69.23</v>
          </cell>
        </row>
        <row r="2253">
          <cell r="A2253" t="str">
            <v>401221</v>
          </cell>
          <cell r="B2253" t="str">
            <v>Chave comutadora/seletora com 3 pólos e 3 posições para 25 A</v>
          </cell>
          <cell r="C2253" t="str">
            <v>un</v>
          </cell>
          <cell r="D2253">
            <v>143.28</v>
          </cell>
          <cell r="E2253">
            <v>9.1</v>
          </cell>
          <cell r="F2253">
            <v>152.38</v>
          </cell>
        </row>
        <row r="2254">
          <cell r="A2254" t="str">
            <v>401301</v>
          </cell>
          <cell r="B2254" t="str">
            <v>Chave comutadora para amperímetro</v>
          </cell>
          <cell r="C2254" t="str">
            <v>un</v>
          </cell>
          <cell r="D2254">
            <v>60.83</v>
          </cell>
          <cell r="E2254">
            <v>9.1</v>
          </cell>
          <cell r="F2254">
            <v>69.930000000000007</v>
          </cell>
        </row>
        <row r="2255">
          <cell r="A2255" t="str">
            <v>401304</v>
          </cell>
          <cell r="B2255" t="str">
            <v>Amperímetro de ferro móvel de 96 x 96 mm, para ligação em transformador de corrente, escala fixa de 0 A/50 A até 0 A/2,0 kA</v>
          </cell>
          <cell r="C2255" t="str">
            <v>un</v>
          </cell>
          <cell r="D2255">
            <v>164.91</v>
          </cell>
          <cell r="E2255">
            <v>5.69</v>
          </cell>
          <cell r="F2255">
            <v>170.6</v>
          </cell>
        </row>
        <row r="2256">
          <cell r="A2256" t="str">
            <v>401401</v>
          </cell>
          <cell r="B2256" t="str">
            <v>Chave comutadora para voltímetro</v>
          </cell>
          <cell r="C2256" t="str">
            <v>un</v>
          </cell>
          <cell r="D2256">
            <v>49.84</v>
          </cell>
          <cell r="E2256">
            <v>9.1</v>
          </cell>
          <cell r="F2256">
            <v>58.94</v>
          </cell>
        </row>
        <row r="2257">
          <cell r="A2257" t="str">
            <v>401403</v>
          </cell>
          <cell r="B2257" t="str">
            <v>Voltímetro de ferro móvel de 96 x 96 mm, escalas variáveis de 0/150 V, 0/250 V, 0/300 V, 0/500 V e 0/600 V</v>
          </cell>
          <cell r="C2257" t="str">
            <v>un</v>
          </cell>
          <cell r="D2257">
            <v>125.32000000000001</v>
          </cell>
          <cell r="E2257">
            <v>11.370000000000001</v>
          </cell>
          <cell r="F2257">
            <v>136.69</v>
          </cell>
        </row>
        <row r="2258">
          <cell r="A2258" t="str">
            <v>402002</v>
          </cell>
          <cell r="B2258" t="str">
            <v>Plugue com 3P+T de 63 A, 220/240 V, industrial</v>
          </cell>
          <cell r="C2258" t="str">
            <v>un</v>
          </cell>
          <cell r="D2258">
            <v>82.62</v>
          </cell>
          <cell r="E2258">
            <v>4.55</v>
          </cell>
          <cell r="F2258">
            <v>87.17</v>
          </cell>
        </row>
        <row r="2259">
          <cell r="A2259" t="str">
            <v>402005</v>
          </cell>
          <cell r="B2259" t="str">
            <v>Sinalizador com lâmpada</v>
          </cell>
          <cell r="C2259" t="str">
            <v>un</v>
          </cell>
          <cell r="D2259">
            <v>40.119999999999997</v>
          </cell>
          <cell r="E2259">
            <v>18.190000000000001</v>
          </cell>
          <cell r="F2259">
            <v>58.31</v>
          </cell>
        </row>
        <row r="2260">
          <cell r="A2260" t="str">
            <v>402006</v>
          </cell>
          <cell r="B2260" t="str">
            <v>Botão de comando duplo sem sinalizador</v>
          </cell>
          <cell r="C2260" t="str">
            <v>un</v>
          </cell>
          <cell r="D2260">
            <v>25.35</v>
          </cell>
          <cell r="E2260">
            <v>18.190000000000001</v>
          </cell>
          <cell r="F2260">
            <v>43.54</v>
          </cell>
        </row>
        <row r="2261">
          <cell r="A2261" t="str">
            <v>402007</v>
          </cell>
          <cell r="B2261" t="str">
            <v>Botão de comando duplo com sinalizador</v>
          </cell>
          <cell r="C2261" t="str">
            <v>un</v>
          </cell>
          <cell r="D2261">
            <v>56.2</v>
          </cell>
          <cell r="E2261">
            <v>18.190000000000001</v>
          </cell>
          <cell r="F2261">
            <v>74.39</v>
          </cell>
        </row>
        <row r="2262">
          <cell r="A2262" t="str">
            <v>402009</v>
          </cell>
          <cell r="B2262" t="str">
            <v>Botoeira com retenção para quadro/painel</v>
          </cell>
          <cell r="C2262" t="str">
            <v>un</v>
          </cell>
          <cell r="D2262">
            <v>36.44</v>
          </cell>
          <cell r="E2262">
            <v>6.82</v>
          </cell>
          <cell r="F2262">
            <v>43.26</v>
          </cell>
        </row>
        <row r="2263">
          <cell r="A2263" t="str">
            <v>402010</v>
          </cell>
          <cell r="B2263" t="str">
            <v>Botoeira de comando liga-desliga, sem sinalização</v>
          </cell>
          <cell r="C2263" t="str">
            <v>un</v>
          </cell>
          <cell r="D2263">
            <v>77.12</v>
          </cell>
          <cell r="E2263">
            <v>6.82</v>
          </cell>
          <cell r="F2263">
            <v>83.94</v>
          </cell>
        </row>
        <row r="2264">
          <cell r="A2264" t="str">
            <v>402011</v>
          </cell>
          <cell r="B2264" t="str">
            <v>Alarme sonoro bitonal 220 V para painel de comando</v>
          </cell>
          <cell r="C2264" t="str">
            <v>un</v>
          </cell>
          <cell r="D2264">
            <v>198.36</v>
          </cell>
          <cell r="E2264">
            <v>6.82</v>
          </cell>
          <cell r="F2264">
            <v>205.18</v>
          </cell>
        </row>
        <row r="2265">
          <cell r="A2265" t="str">
            <v>402012</v>
          </cell>
          <cell r="B2265" t="str">
            <v>Placa de 4´ x 2´</v>
          </cell>
          <cell r="C2265" t="str">
            <v>un</v>
          </cell>
          <cell r="D2265">
            <v>1.48</v>
          </cell>
          <cell r="E2265">
            <v>0.75</v>
          </cell>
          <cell r="F2265">
            <v>2.23</v>
          </cell>
        </row>
        <row r="2266">
          <cell r="A2266" t="str">
            <v>402014</v>
          </cell>
          <cell r="B2266" t="str">
            <v>Placa de 4´ x 4´</v>
          </cell>
          <cell r="C2266" t="str">
            <v>un</v>
          </cell>
          <cell r="D2266">
            <v>5.54</v>
          </cell>
          <cell r="E2266">
            <v>0.75</v>
          </cell>
          <cell r="F2266">
            <v>6.29</v>
          </cell>
        </row>
        <row r="2267">
          <cell r="A2267" t="str">
            <v>402020</v>
          </cell>
          <cell r="B2267" t="str">
            <v>Chave de bóia normalmente fechada ou aberta</v>
          </cell>
          <cell r="C2267" t="str">
            <v>un</v>
          </cell>
          <cell r="D2267">
            <v>38.5</v>
          </cell>
          <cell r="E2267">
            <v>9.1</v>
          </cell>
          <cell r="F2267">
            <v>47.6</v>
          </cell>
        </row>
        <row r="2268">
          <cell r="A2268" t="str">
            <v>402022</v>
          </cell>
          <cell r="B2268" t="str">
            <v>Plugue com 3P+T de 32A, 220/240V, industrial</v>
          </cell>
          <cell r="C2268" t="str">
            <v>un</v>
          </cell>
          <cell r="D2268">
            <v>26.52</v>
          </cell>
          <cell r="E2268">
            <v>6.82</v>
          </cell>
          <cell r="F2268">
            <v>33.340000000000003</v>
          </cell>
        </row>
        <row r="2269">
          <cell r="A2269" t="str">
            <v>402023</v>
          </cell>
          <cell r="B2269" t="str">
            <v>Plugue com 3P+N+T de 63A, 220/240V, industrial</v>
          </cell>
          <cell r="C2269" t="str">
            <v>un</v>
          </cell>
          <cell r="D2269">
            <v>267.43</v>
          </cell>
          <cell r="E2269">
            <v>6.82</v>
          </cell>
          <cell r="F2269">
            <v>274.25</v>
          </cell>
        </row>
        <row r="2270">
          <cell r="A2270" t="str">
            <v>402024</v>
          </cell>
          <cell r="B2270" t="str">
            <v>Plugue com 2P+T de 10A, 250V</v>
          </cell>
          <cell r="C2270" t="str">
            <v>un</v>
          </cell>
          <cell r="D2270">
            <v>3.8200000000000003</v>
          </cell>
          <cell r="E2270">
            <v>4.55</v>
          </cell>
          <cell r="F2270">
            <v>8.3699999999999992</v>
          </cell>
        </row>
        <row r="2271">
          <cell r="A2271" t="str">
            <v>402025</v>
          </cell>
          <cell r="B2271" t="str">
            <v>Plugue prolongador com 2P+T de 10A, 250V</v>
          </cell>
          <cell r="C2271" t="str">
            <v>un</v>
          </cell>
          <cell r="D2271">
            <v>5.3100000000000005</v>
          </cell>
          <cell r="E2271">
            <v>4.55</v>
          </cell>
          <cell r="F2271">
            <v>9.86</v>
          </cell>
        </row>
        <row r="2272">
          <cell r="A2272" t="str">
            <v>402030</v>
          </cell>
          <cell r="B2272" t="str">
            <v>Chave de nível tipo bóia pendular (pera), com contato microswitch</v>
          </cell>
          <cell r="C2272" t="str">
            <v>un</v>
          </cell>
          <cell r="D2272">
            <v>234.37</v>
          </cell>
          <cell r="E2272">
            <v>22.740000000000002</v>
          </cell>
          <cell r="F2272">
            <v>257.11</v>
          </cell>
        </row>
        <row r="2273">
          <cell r="A2273" t="str">
            <v>402031</v>
          </cell>
          <cell r="B2273" t="str">
            <v>Placa/espelho em latão escovado 4´ x 4´, para 02 tomadas elétrica</v>
          </cell>
          <cell r="C2273" t="str">
            <v>un</v>
          </cell>
          <cell r="D2273">
            <v>14.81</v>
          </cell>
          <cell r="E2273">
            <v>10.47</v>
          </cell>
          <cell r="F2273">
            <v>25.28</v>
          </cell>
        </row>
        <row r="2274">
          <cell r="A2274" t="str">
            <v>402032</v>
          </cell>
          <cell r="B2274" t="str">
            <v>Placa/espelho em latão escovado 4´ x 4´, para 01 tomada elétrica</v>
          </cell>
          <cell r="C2274" t="str">
            <v>un</v>
          </cell>
          <cell r="D2274">
            <v>11.34</v>
          </cell>
          <cell r="E2274">
            <v>10.47</v>
          </cell>
          <cell r="F2274">
            <v>21.81</v>
          </cell>
        </row>
        <row r="2275">
          <cell r="A2275" t="str">
            <v>402033</v>
          </cell>
          <cell r="B2275" t="str">
            <v>Placa/espelho em latão escovado 4´ x 4´, para tomada de lógica RJ-45</v>
          </cell>
          <cell r="C2275" t="str">
            <v>un</v>
          </cell>
          <cell r="D2275">
            <v>14.030000000000001</v>
          </cell>
          <cell r="E2275">
            <v>10.47</v>
          </cell>
          <cell r="F2275">
            <v>24.5</v>
          </cell>
        </row>
        <row r="2276">
          <cell r="A2276" t="str">
            <v>410402</v>
          </cell>
          <cell r="B2276" t="str">
            <v>Receptáculo de porcelana com parafuso de fixação com rosca E-27</v>
          </cell>
          <cell r="C2276" t="str">
            <v>un</v>
          </cell>
          <cell r="D2276">
            <v>1.56</v>
          </cell>
          <cell r="E2276">
            <v>1.8</v>
          </cell>
          <cell r="F2276">
            <v>3.36</v>
          </cell>
        </row>
        <row r="2277">
          <cell r="A2277" t="str">
            <v>410404</v>
          </cell>
          <cell r="B2277" t="str">
            <v>Receptáculo de porcelana com parafuso de fixação com rosca E-40</v>
          </cell>
          <cell r="C2277" t="str">
            <v>un</v>
          </cell>
          <cell r="D2277">
            <v>9.82</v>
          </cell>
          <cell r="E2277">
            <v>1.8</v>
          </cell>
          <cell r="F2277">
            <v>11.620000000000001</v>
          </cell>
        </row>
        <row r="2278">
          <cell r="A2278" t="str">
            <v>410405</v>
          </cell>
          <cell r="B2278" t="str">
            <v>Trilho eletrificado de alimentação com 1 circuito, em alumínio com pintura na cor branco, inclusive acessórios</v>
          </cell>
          <cell r="C2278" t="str">
            <v>m</v>
          </cell>
          <cell r="D2278">
            <v>69.260000000000005</v>
          </cell>
          <cell r="E2278">
            <v>9.1</v>
          </cell>
          <cell r="F2278">
            <v>78.36</v>
          </cell>
        </row>
        <row r="2279">
          <cell r="A2279" t="str">
            <v>410406</v>
          </cell>
          <cell r="B2279" t="str">
            <v>Soquete convencional para lâmpada fluorescente</v>
          </cell>
          <cell r="C2279" t="str">
            <v>un</v>
          </cell>
          <cell r="D2279">
            <v>1.1399999999999999</v>
          </cell>
          <cell r="E2279">
            <v>1.8</v>
          </cell>
          <cell r="F2279">
            <v>2.94</v>
          </cell>
        </row>
        <row r="2280">
          <cell r="A2280" t="str">
            <v>410410</v>
          </cell>
          <cell r="B2280" t="str">
            <v>Soquete antivibratório para lâmpada fluorescente com placa de pressão e fixação</v>
          </cell>
          <cell r="C2280" t="str">
            <v>un</v>
          </cell>
          <cell r="D2280">
            <v>1.1299999999999999</v>
          </cell>
          <cell r="E2280">
            <v>1.8</v>
          </cell>
          <cell r="F2280">
            <v>2.93</v>
          </cell>
        </row>
        <row r="2281">
          <cell r="A2281" t="str">
            <v>410501</v>
          </cell>
          <cell r="B2281" t="str">
            <v>Lâmpada mista, base E27 de 160 W</v>
          </cell>
          <cell r="C2281" t="str">
            <v>un</v>
          </cell>
          <cell r="D2281">
            <v>11.19</v>
          </cell>
          <cell r="E2281">
            <v>1.8800000000000001</v>
          </cell>
          <cell r="F2281">
            <v>13.07</v>
          </cell>
        </row>
        <row r="2282">
          <cell r="A2282" t="str">
            <v>410502</v>
          </cell>
          <cell r="B2282" t="str">
            <v>Lâmpada mista, base E27 ou E40 de 250 W</v>
          </cell>
          <cell r="C2282" t="str">
            <v>un</v>
          </cell>
          <cell r="D2282">
            <v>16.670000000000002</v>
          </cell>
          <cell r="E2282">
            <v>1.8800000000000001</v>
          </cell>
          <cell r="F2282">
            <v>18.55</v>
          </cell>
        </row>
        <row r="2283">
          <cell r="A2283" t="str">
            <v>410503</v>
          </cell>
          <cell r="B2283" t="str">
            <v>Lâmpada mista, base E40 de 500 W</v>
          </cell>
          <cell r="C2283" t="str">
            <v>un</v>
          </cell>
          <cell r="D2283">
            <v>34.64</v>
          </cell>
          <cell r="E2283">
            <v>1.8800000000000001</v>
          </cell>
          <cell r="F2283">
            <v>36.520000000000003</v>
          </cell>
        </row>
        <row r="2284">
          <cell r="A2284" t="str">
            <v>410520</v>
          </cell>
          <cell r="B2284" t="str">
            <v>Lâmpada de vapor de sódio elipsoidal, base E27 de 70 W</v>
          </cell>
          <cell r="C2284" t="str">
            <v>un</v>
          </cell>
          <cell r="D2284">
            <v>11.46</v>
          </cell>
          <cell r="E2284">
            <v>1.8800000000000001</v>
          </cell>
          <cell r="F2284">
            <v>13.34</v>
          </cell>
        </row>
        <row r="2285">
          <cell r="A2285" t="str">
            <v>410522</v>
          </cell>
          <cell r="B2285" t="str">
            <v>Lâmpada de vapor de sódio elipsoidal ou tubular, base E40 de 150 W</v>
          </cell>
          <cell r="C2285" t="str">
            <v>un</v>
          </cell>
          <cell r="D2285">
            <v>19.23</v>
          </cell>
          <cell r="E2285">
            <v>1.8800000000000001</v>
          </cell>
          <cell r="F2285">
            <v>21.11</v>
          </cell>
        </row>
        <row r="2286">
          <cell r="A2286" t="str">
            <v>410524</v>
          </cell>
          <cell r="B2286" t="str">
            <v>Lâmpada de vapor de sódio elipsoidal ou tubular, base E40 de 250 W</v>
          </cell>
          <cell r="C2286" t="str">
            <v>un</v>
          </cell>
          <cell r="D2286">
            <v>23.400000000000002</v>
          </cell>
          <cell r="E2286">
            <v>1.8800000000000001</v>
          </cell>
          <cell r="F2286">
            <v>25.28</v>
          </cell>
        </row>
        <row r="2287">
          <cell r="A2287" t="str">
            <v>410526</v>
          </cell>
          <cell r="B2287" t="str">
            <v>Lâmpada de vapor de sódio elipsoidal ou tubular, base E40 de 400 W</v>
          </cell>
          <cell r="C2287" t="str">
            <v>un</v>
          </cell>
          <cell r="D2287">
            <v>25.87</v>
          </cell>
          <cell r="E2287">
            <v>1.8800000000000001</v>
          </cell>
          <cell r="F2287">
            <v>27.75</v>
          </cell>
        </row>
        <row r="2288">
          <cell r="A2288" t="str">
            <v>410527</v>
          </cell>
          <cell r="B2288" t="str">
            <v>Lâmpada de vapor de sódio tubular, base E40 de 1000 W</v>
          </cell>
          <cell r="C2288" t="str">
            <v>un</v>
          </cell>
          <cell r="D2288">
            <v>222.84</v>
          </cell>
          <cell r="E2288">
            <v>1.8800000000000001</v>
          </cell>
          <cell r="F2288">
            <v>224.72</v>
          </cell>
        </row>
        <row r="2289">
          <cell r="A2289" t="str">
            <v>410533</v>
          </cell>
          <cell r="B2289" t="str">
            <v>Lâmpada de vapor de sódio tubular standby, base E40 de 400 W</v>
          </cell>
          <cell r="C2289" t="str">
            <v>un</v>
          </cell>
          <cell r="D2289">
            <v>32.01</v>
          </cell>
          <cell r="E2289">
            <v>1.8800000000000001</v>
          </cell>
          <cell r="F2289">
            <v>33.89</v>
          </cell>
        </row>
        <row r="2290">
          <cell r="A2290" t="str">
            <v>410552</v>
          </cell>
          <cell r="B2290" t="str">
            <v>Lâmpada de vapor metálico elipsoidal, base E40 de 250 W</v>
          </cell>
          <cell r="C2290" t="str">
            <v>un</v>
          </cell>
          <cell r="D2290">
            <v>43.230000000000004</v>
          </cell>
          <cell r="E2290">
            <v>1.8800000000000001</v>
          </cell>
          <cell r="F2290">
            <v>45.11</v>
          </cell>
        </row>
        <row r="2291">
          <cell r="A2291" t="str">
            <v>410553</v>
          </cell>
          <cell r="B2291" t="str">
            <v>Lâmpada de vapor metálico elipsoidal, base E40 de 400 W</v>
          </cell>
          <cell r="C2291" t="str">
            <v>un</v>
          </cell>
          <cell r="D2291">
            <v>46.49</v>
          </cell>
          <cell r="E2291">
            <v>1.8800000000000001</v>
          </cell>
          <cell r="F2291">
            <v>48.370000000000005</v>
          </cell>
        </row>
        <row r="2292">
          <cell r="A2292" t="str">
            <v>410563</v>
          </cell>
          <cell r="B2292" t="str">
            <v>Lâmpada de vapor metálico tubular, base E40 de 2000 W</v>
          </cell>
          <cell r="C2292" t="str">
            <v>un</v>
          </cell>
          <cell r="D2292">
            <v>377.06</v>
          </cell>
          <cell r="E2292">
            <v>1.8800000000000001</v>
          </cell>
          <cell r="F2292">
            <v>378.94</v>
          </cell>
        </row>
        <row r="2293">
          <cell r="A2293" t="str">
            <v>410571</v>
          </cell>
          <cell r="B2293" t="str">
            <v>Lâmpada de vapor metálico tubular, base G12 de 70 W</v>
          </cell>
          <cell r="C2293" t="str">
            <v>un</v>
          </cell>
          <cell r="D2293">
            <v>65.73</v>
          </cell>
          <cell r="E2293">
            <v>1.8800000000000001</v>
          </cell>
          <cell r="F2293">
            <v>67.61</v>
          </cell>
        </row>
        <row r="2294">
          <cell r="A2294" t="str">
            <v>410572</v>
          </cell>
          <cell r="B2294" t="str">
            <v>Lâmpada de vapor metálico tubular, base G12 de 150 W</v>
          </cell>
          <cell r="C2294" t="str">
            <v>un</v>
          </cell>
          <cell r="D2294">
            <v>77.48</v>
          </cell>
          <cell r="E2294">
            <v>1.8800000000000001</v>
          </cell>
          <cell r="F2294">
            <v>79.36</v>
          </cell>
        </row>
        <row r="2295">
          <cell r="A2295" t="str">
            <v>410580</v>
          </cell>
          <cell r="B2295" t="str">
            <v>Lâmpada de vapor metálico tubular, base RX7s bilateral de 70 W</v>
          </cell>
          <cell r="C2295" t="str">
            <v>un</v>
          </cell>
          <cell r="D2295">
            <v>29.51</v>
          </cell>
          <cell r="E2295">
            <v>1.8800000000000001</v>
          </cell>
          <cell r="F2295">
            <v>31.39</v>
          </cell>
        </row>
        <row r="2296">
          <cell r="A2296" t="str">
            <v>410581</v>
          </cell>
          <cell r="B2296" t="str">
            <v>Lâmpada de vapor metálico tubular, base RX7s bilateral de 150 W</v>
          </cell>
          <cell r="C2296" t="str">
            <v>un</v>
          </cell>
          <cell r="D2296">
            <v>29.87</v>
          </cell>
          <cell r="E2296">
            <v>1.8800000000000001</v>
          </cell>
          <cell r="F2296">
            <v>31.75</v>
          </cell>
        </row>
        <row r="2297">
          <cell r="A2297" t="str">
            <v>410582</v>
          </cell>
          <cell r="B2297" t="str">
            <v>Lâmpada de vapor metálico tubular, base FC2 bilateral de 400 W</v>
          </cell>
          <cell r="C2297" t="str">
            <v>un</v>
          </cell>
          <cell r="D2297">
            <v>45.43</v>
          </cell>
          <cell r="E2297">
            <v>1.8800000000000001</v>
          </cell>
          <cell r="F2297">
            <v>47.31</v>
          </cell>
        </row>
        <row r="2298">
          <cell r="A2298" t="str">
            <v>410601</v>
          </cell>
          <cell r="B2298" t="str">
            <v>Lâmpada incandescente, base E27 de 25 a 60 W - 110 ou 220 V</v>
          </cell>
          <cell r="C2298" t="str">
            <v>un</v>
          </cell>
          <cell r="D2298">
            <v>1.1599999999999999</v>
          </cell>
          <cell r="E2298">
            <v>1.8800000000000001</v>
          </cell>
          <cell r="F2298">
            <v>3.04</v>
          </cell>
        </row>
        <row r="2299">
          <cell r="A2299" t="str">
            <v>410602</v>
          </cell>
          <cell r="B2299" t="str">
            <v>Lâmpada incandescente, base E27 de 100 W - 110 ou 220 V</v>
          </cell>
          <cell r="C2299" t="str">
            <v>un</v>
          </cell>
          <cell r="D2299">
            <v>1.34</v>
          </cell>
          <cell r="E2299">
            <v>1.8800000000000001</v>
          </cell>
          <cell r="F2299">
            <v>3.22</v>
          </cell>
        </row>
        <row r="2300">
          <cell r="A2300" t="str">
            <v>410603</v>
          </cell>
          <cell r="B2300" t="str">
            <v>Lâmpada incandescente, base E27 de 150 W - 110 ou 220 V</v>
          </cell>
          <cell r="C2300" t="str">
            <v>un</v>
          </cell>
          <cell r="D2300">
            <v>2.89</v>
          </cell>
          <cell r="E2300">
            <v>1.8800000000000001</v>
          </cell>
          <cell r="F2300">
            <v>4.7699999999999996</v>
          </cell>
        </row>
        <row r="2301">
          <cell r="A2301" t="str">
            <v>410604</v>
          </cell>
          <cell r="B2301" t="str">
            <v>Lâmpada incandescente, base E27 de 200 W - 110 ou 220 V</v>
          </cell>
          <cell r="C2301" t="str">
            <v>un</v>
          </cell>
          <cell r="D2301">
            <v>2.37</v>
          </cell>
          <cell r="E2301">
            <v>1.8800000000000001</v>
          </cell>
          <cell r="F2301">
            <v>4.25</v>
          </cell>
        </row>
        <row r="2302">
          <cell r="A2302" t="str">
            <v>410610</v>
          </cell>
          <cell r="B2302" t="str">
            <v>Lâmpada halógena refletora PAR20, base E27 de 50 W - 220 V</v>
          </cell>
          <cell r="C2302" t="str">
            <v>un</v>
          </cell>
          <cell r="D2302">
            <v>11.02</v>
          </cell>
          <cell r="E2302">
            <v>1.8800000000000001</v>
          </cell>
          <cell r="F2302">
            <v>12.9</v>
          </cell>
        </row>
        <row r="2303">
          <cell r="A2303" t="str">
            <v>410611</v>
          </cell>
          <cell r="B2303" t="str">
            <v>Lâmpada halógena refletora PAR20, base E27 de 50 W - 110 V</v>
          </cell>
          <cell r="C2303" t="str">
            <v>un</v>
          </cell>
          <cell r="D2303">
            <v>14.06</v>
          </cell>
          <cell r="E2303">
            <v>1.8800000000000001</v>
          </cell>
          <cell r="F2303">
            <v>15.94</v>
          </cell>
        </row>
        <row r="2304">
          <cell r="A2304" t="str">
            <v>410612</v>
          </cell>
          <cell r="B2304" t="str">
            <v>Lâmpada halógena refletora PAR30, base E27 de 75 W - 220 V</v>
          </cell>
          <cell r="C2304" t="str">
            <v>un</v>
          </cell>
          <cell r="D2304">
            <v>15.94</v>
          </cell>
          <cell r="E2304">
            <v>1.8800000000000001</v>
          </cell>
          <cell r="F2304">
            <v>17.82</v>
          </cell>
        </row>
        <row r="2305">
          <cell r="A2305" t="str">
            <v>410613</v>
          </cell>
          <cell r="B2305" t="str">
            <v>Lâmpada halógena com refletor dicróico, de 50 W - 12 V</v>
          </cell>
          <cell r="C2305" t="str">
            <v>un</v>
          </cell>
          <cell r="D2305">
            <v>1.99</v>
          </cell>
          <cell r="E2305">
            <v>1.8800000000000001</v>
          </cell>
          <cell r="F2305">
            <v>3.87</v>
          </cell>
        </row>
        <row r="2306">
          <cell r="A2306" t="str">
            <v>410640</v>
          </cell>
          <cell r="B2306" t="str">
            <v>Lâmpada halógena tubular, base R7s bilateral de 150 W - 110 ou 220 V</v>
          </cell>
          <cell r="C2306" t="str">
            <v>un</v>
          </cell>
          <cell r="D2306">
            <v>3.39</v>
          </cell>
          <cell r="E2306">
            <v>1.8800000000000001</v>
          </cell>
          <cell r="F2306">
            <v>5.2700000000000005</v>
          </cell>
        </row>
        <row r="2307">
          <cell r="A2307" t="str">
            <v>410641</v>
          </cell>
          <cell r="B2307" t="str">
            <v>Lâmpada halógena tubular, base R7s bilateral de 300 W - 110 ou 220 V</v>
          </cell>
          <cell r="C2307" t="str">
            <v>un</v>
          </cell>
          <cell r="D2307">
            <v>3.35</v>
          </cell>
          <cell r="E2307">
            <v>1.8800000000000001</v>
          </cell>
          <cell r="F2307">
            <v>5.23</v>
          </cell>
        </row>
        <row r="2308">
          <cell r="A2308" t="str">
            <v>410642</v>
          </cell>
          <cell r="B2308" t="str">
            <v>Lâmpada halógena tubular, base R7s bilateral de 500 W - 110 ou 220 V</v>
          </cell>
          <cell r="C2308" t="str">
            <v>un</v>
          </cell>
          <cell r="D2308">
            <v>3.43</v>
          </cell>
          <cell r="E2308">
            <v>1.8800000000000001</v>
          </cell>
          <cell r="F2308">
            <v>5.3100000000000005</v>
          </cell>
        </row>
        <row r="2309">
          <cell r="A2309" t="str">
            <v>410702</v>
          </cell>
          <cell r="B2309" t="str">
            <v>Lâmpada fluorescente tubular, base bipino bilateral de 15 W</v>
          </cell>
          <cell r="C2309" t="str">
            <v>un</v>
          </cell>
          <cell r="D2309">
            <v>7.16</v>
          </cell>
          <cell r="E2309">
            <v>1.8800000000000001</v>
          </cell>
          <cell r="F2309">
            <v>9.0399999999999991</v>
          </cell>
        </row>
        <row r="2310">
          <cell r="A2310" t="str">
            <v>410703</v>
          </cell>
          <cell r="B2310" t="str">
            <v>Lâmpada fluorescente tubular, base bipino bilateral de 16 W</v>
          </cell>
          <cell r="C2310" t="str">
            <v>un</v>
          </cell>
          <cell r="D2310">
            <v>2.87</v>
          </cell>
          <cell r="E2310">
            <v>1.8800000000000001</v>
          </cell>
          <cell r="F2310">
            <v>4.75</v>
          </cell>
        </row>
        <row r="2311">
          <cell r="A2311" t="str">
            <v>410704</v>
          </cell>
          <cell r="B2311" t="str">
            <v>Lâmpada fluorescente tubular, base bipino bilateral de 14 W</v>
          </cell>
          <cell r="C2311" t="str">
            <v>un</v>
          </cell>
          <cell r="D2311">
            <v>5.46</v>
          </cell>
          <cell r="E2311">
            <v>1.8800000000000001</v>
          </cell>
          <cell r="F2311">
            <v>7.34</v>
          </cell>
        </row>
        <row r="2312">
          <cell r="A2312" t="str">
            <v>410705</v>
          </cell>
          <cell r="B2312" t="str">
            <v>Lâmpada fluorescente tubular, base bipino bilateral de 20 W</v>
          </cell>
          <cell r="C2312" t="str">
            <v>un</v>
          </cell>
          <cell r="D2312">
            <v>3.5500000000000003</v>
          </cell>
          <cell r="E2312">
            <v>1.8800000000000001</v>
          </cell>
          <cell r="F2312">
            <v>5.43</v>
          </cell>
        </row>
        <row r="2313">
          <cell r="A2313" t="str">
            <v>410706</v>
          </cell>
          <cell r="B2313" t="str">
            <v>Lâmpada fluorescente tubular, base bipino bilateral de 28 W</v>
          </cell>
          <cell r="C2313" t="str">
            <v>un</v>
          </cell>
          <cell r="D2313">
            <v>7.8</v>
          </cell>
          <cell r="E2313">
            <v>1.8800000000000001</v>
          </cell>
          <cell r="F2313">
            <v>9.68</v>
          </cell>
        </row>
        <row r="2314">
          <cell r="A2314" t="str">
            <v>410707</v>
          </cell>
          <cell r="B2314" t="str">
            <v>Lâmpada fluorescente tubular, base bipino bilateral de 32 W</v>
          </cell>
          <cell r="C2314" t="str">
            <v>un</v>
          </cell>
          <cell r="D2314">
            <v>3.3200000000000003</v>
          </cell>
          <cell r="E2314">
            <v>1.8800000000000001</v>
          </cell>
          <cell r="F2314">
            <v>5.2</v>
          </cell>
        </row>
        <row r="2315">
          <cell r="A2315" t="str">
            <v>410709</v>
          </cell>
          <cell r="B2315" t="str">
            <v>Lâmpada fluorescente tubular, base bipino bilateral de 40 W</v>
          </cell>
          <cell r="C2315" t="str">
            <v>un</v>
          </cell>
          <cell r="D2315">
            <v>3.47</v>
          </cell>
          <cell r="E2315">
            <v>1.8800000000000001</v>
          </cell>
          <cell r="F2315">
            <v>5.3500000000000005</v>
          </cell>
        </row>
        <row r="2316">
          <cell r="A2316" t="str">
            <v>410712</v>
          </cell>
          <cell r="B2316" t="str">
            <v>Lâmpada fluorescente tubular, base bipino bilateral de 54 W</v>
          </cell>
          <cell r="C2316" t="str">
            <v>un</v>
          </cell>
          <cell r="D2316">
            <v>10.870000000000001</v>
          </cell>
          <cell r="E2316">
            <v>1.8800000000000001</v>
          </cell>
          <cell r="F2316">
            <v>12.75</v>
          </cell>
        </row>
        <row r="2317">
          <cell r="A2317" t="str">
            <v>410720</v>
          </cell>
          <cell r="B2317" t="str">
            <v>Lâmpada fluorescente tubular, base bipino bilateral de 32 W, com camada trifósforo</v>
          </cell>
          <cell r="C2317" t="str">
            <v>un</v>
          </cell>
          <cell r="D2317">
            <v>6.55</v>
          </cell>
          <cell r="E2317">
            <v>1.8800000000000001</v>
          </cell>
          <cell r="F2317">
            <v>8.43</v>
          </cell>
        </row>
        <row r="2318">
          <cell r="A2318" t="str">
            <v>410732</v>
          </cell>
          <cell r="B2318" t="str">
            <v>Lâmpada fluorescente tubular ´HO´, base bipino bilateral de 110 W</v>
          </cell>
          <cell r="C2318" t="str">
            <v>un</v>
          </cell>
          <cell r="D2318">
            <v>10.58</v>
          </cell>
          <cell r="E2318">
            <v>1.8800000000000001</v>
          </cell>
          <cell r="F2318">
            <v>12.46</v>
          </cell>
        </row>
        <row r="2319">
          <cell r="A2319" t="str">
            <v>410740</v>
          </cell>
          <cell r="B2319" t="str">
            <v>Lâmpada fluorescente compacta eletrônica ´2U´, base E27 de 9 W - 110 ou 220 V</v>
          </cell>
          <cell r="C2319" t="str">
            <v>un</v>
          </cell>
          <cell r="D2319">
            <v>5.44</v>
          </cell>
          <cell r="E2319">
            <v>1.8800000000000001</v>
          </cell>
          <cell r="F2319">
            <v>7.32</v>
          </cell>
        </row>
        <row r="2320">
          <cell r="A2320" t="str">
            <v>410741</v>
          </cell>
          <cell r="B2320" t="str">
            <v>Lâmpada fluorescente compacta eletrônica ´2U´, base E27 de 11 W - 110 ou 220 V</v>
          </cell>
          <cell r="C2320" t="str">
            <v>un</v>
          </cell>
          <cell r="D2320">
            <v>5.78</v>
          </cell>
          <cell r="E2320">
            <v>1.8800000000000001</v>
          </cell>
          <cell r="F2320">
            <v>7.66</v>
          </cell>
        </row>
        <row r="2321">
          <cell r="A2321" t="str">
            <v>410742</v>
          </cell>
          <cell r="B2321" t="str">
            <v>Lâmpada fluorescente compacta eletrônica ´3U´, base E27 de 15 W - 110 ou 220 V</v>
          </cell>
          <cell r="C2321" t="str">
            <v>un</v>
          </cell>
          <cell r="D2321">
            <v>7.33</v>
          </cell>
          <cell r="E2321">
            <v>1.8800000000000001</v>
          </cell>
          <cell r="F2321">
            <v>9.2100000000000009</v>
          </cell>
        </row>
        <row r="2322">
          <cell r="A2322" t="str">
            <v>410743</v>
          </cell>
          <cell r="B2322" t="str">
            <v>Lâmpada fluorescente compacta eletrônica ´3U´, base E27 de 20 W - 110 ou 220 V</v>
          </cell>
          <cell r="C2322" t="str">
            <v>un</v>
          </cell>
          <cell r="D2322">
            <v>7.69</v>
          </cell>
          <cell r="E2322">
            <v>1.8800000000000001</v>
          </cell>
          <cell r="F2322">
            <v>9.57</v>
          </cell>
        </row>
        <row r="2323">
          <cell r="A2323" t="str">
            <v>410744</v>
          </cell>
          <cell r="B2323" t="str">
            <v>Lâmpada fluorescente compacta eletrônica ´3U´, base E27 de 23 W - 110 ou 220 V</v>
          </cell>
          <cell r="C2323" t="str">
            <v>un</v>
          </cell>
          <cell r="D2323">
            <v>7.96</v>
          </cell>
          <cell r="E2323">
            <v>1.8800000000000001</v>
          </cell>
          <cell r="F2323">
            <v>9.84</v>
          </cell>
        </row>
        <row r="2324">
          <cell r="A2324" t="str">
            <v>410745</v>
          </cell>
          <cell r="B2324" t="str">
            <v>Lâmpada fluorescente compacta eletrônica ´3U´, base E27 de 25 W - 110 ou 220 V</v>
          </cell>
          <cell r="C2324" t="str">
            <v>un</v>
          </cell>
          <cell r="D2324">
            <v>8.64</v>
          </cell>
          <cell r="E2324">
            <v>1.8800000000000001</v>
          </cell>
          <cell r="F2324">
            <v>10.52</v>
          </cell>
        </row>
        <row r="2325">
          <cell r="A2325" t="str">
            <v>410780</v>
          </cell>
          <cell r="B2325" t="str">
            <v>Lâmpada fluorescente compacta ´1U´, base G-23 de 9 W</v>
          </cell>
          <cell r="C2325" t="str">
            <v>un</v>
          </cell>
          <cell r="D2325">
            <v>7.87</v>
          </cell>
          <cell r="E2325">
            <v>1.8800000000000001</v>
          </cell>
          <cell r="F2325">
            <v>9.75</v>
          </cell>
        </row>
        <row r="2326">
          <cell r="A2326" t="str">
            <v>410781</v>
          </cell>
          <cell r="B2326" t="str">
            <v>Lâmpada fluorescente compacta ´2U´, base G-24D-2 de 18 W</v>
          </cell>
          <cell r="C2326" t="str">
            <v>un</v>
          </cell>
          <cell r="D2326">
            <v>7.16</v>
          </cell>
          <cell r="E2326">
            <v>1.8800000000000001</v>
          </cell>
          <cell r="F2326">
            <v>9.0399999999999991</v>
          </cell>
        </row>
        <row r="2327">
          <cell r="A2327" t="str">
            <v>410782</v>
          </cell>
          <cell r="B2327" t="str">
            <v>Lâmpada fluorescente compacta ´2U´, base G-24D-3 de 26 W</v>
          </cell>
          <cell r="C2327" t="str">
            <v>un</v>
          </cell>
          <cell r="D2327">
            <v>7.04</v>
          </cell>
          <cell r="E2327">
            <v>1.8800000000000001</v>
          </cell>
          <cell r="F2327">
            <v>8.92</v>
          </cell>
        </row>
        <row r="2328">
          <cell r="A2328" t="str">
            <v>410783</v>
          </cell>
          <cell r="B2328" t="str">
            <v>Lâmpada fluorescente compacta longa ´1U´, base 2G11 de 36 W</v>
          </cell>
          <cell r="C2328" t="str">
            <v>un</v>
          </cell>
          <cell r="D2328">
            <v>17.78</v>
          </cell>
          <cell r="E2328">
            <v>1.8800000000000001</v>
          </cell>
          <cell r="F2328">
            <v>19.66</v>
          </cell>
        </row>
        <row r="2329">
          <cell r="A2329" t="str">
            <v>410801</v>
          </cell>
          <cell r="B2329" t="str">
            <v>Transformador eletrônico para lâmpada halógena dicróica de 50 W - 220 V</v>
          </cell>
          <cell r="C2329" t="str">
            <v>un</v>
          </cell>
          <cell r="D2329">
            <v>11.19</v>
          </cell>
          <cell r="E2329">
            <v>4.55</v>
          </cell>
          <cell r="F2329">
            <v>15.74</v>
          </cell>
        </row>
        <row r="2330">
          <cell r="A2330" t="str">
            <v>410807</v>
          </cell>
          <cell r="B2330" t="str">
            <v>Transformador 300 W - 220 V/12 V para até 05 mini refletores de uso submerso</v>
          </cell>
          <cell r="C2330" t="str">
            <v>un</v>
          </cell>
          <cell r="D2330">
            <v>229.67000000000002</v>
          </cell>
          <cell r="E2330">
            <v>4.55</v>
          </cell>
          <cell r="F2330">
            <v>234.22</v>
          </cell>
        </row>
        <row r="2331">
          <cell r="A2331" t="str">
            <v>410821</v>
          </cell>
          <cell r="B2331" t="str">
            <v>Reator eletromagnético de alto fator de potência, para lâmpada vapor de sódio 70 W / 220 V</v>
          </cell>
          <cell r="C2331" t="str">
            <v>un</v>
          </cell>
          <cell r="D2331">
            <v>39.72</v>
          </cell>
          <cell r="E2331">
            <v>4.55</v>
          </cell>
          <cell r="F2331">
            <v>44.27</v>
          </cell>
        </row>
        <row r="2332">
          <cell r="A2332" t="str">
            <v>410823</v>
          </cell>
          <cell r="B2332" t="str">
            <v>Reator eletromagnético de alto fator de potência, para lâmpada vapor de sódio 150 W / 220 V</v>
          </cell>
          <cell r="C2332" t="str">
            <v>un</v>
          </cell>
          <cell r="D2332">
            <v>49.67</v>
          </cell>
          <cell r="E2332">
            <v>4.55</v>
          </cell>
          <cell r="F2332">
            <v>54.22</v>
          </cell>
        </row>
        <row r="2333">
          <cell r="A2333" t="str">
            <v>410825</v>
          </cell>
          <cell r="B2333" t="str">
            <v>Reator eletromagnético de alto fator de potência, para lâmpada vapor de sódio 250 W / 220 V</v>
          </cell>
          <cell r="C2333" t="str">
            <v>un</v>
          </cell>
          <cell r="D2333">
            <v>65.180000000000007</v>
          </cell>
          <cell r="E2333">
            <v>4.55</v>
          </cell>
          <cell r="F2333">
            <v>69.73</v>
          </cell>
        </row>
        <row r="2334">
          <cell r="A2334" t="str">
            <v>410827</v>
          </cell>
          <cell r="B2334" t="str">
            <v>Reator eletromagnético de alto fator de potência, para lâmpada vapor de sódio 400 W / 220 V</v>
          </cell>
          <cell r="C2334" t="str">
            <v>un</v>
          </cell>
          <cell r="D2334">
            <v>79.290000000000006</v>
          </cell>
          <cell r="E2334">
            <v>4.55</v>
          </cell>
          <cell r="F2334">
            <v>83.84</v>
          </cell>
        </row>
        <row r="2335">
          <cell r="A2335" t="str">
            <v>410828</v>
          </cell>
          <cell r="B2335" t="str">
            <v>Reator eletromagnético de alto fator de potência, para lâmpada vapor de sódio 1000 W / 220 V</v>
          </cell>
          <cell r="C2335" t="str">
            <v>un</v>
          </cell>
          <cell r="D2335">
            <v>163.15</v>
          </cell>
          <cell r="E2335">
            <v>4.55</v>
          </cell>
          <cell r="F2335">
            <v>167.70000000000002</v>
          </cell>
        </row>
        <row r="2336">
          <cell r="A2336" t="str">
            <v>410842</v>
          </cell>
          <cell r="B2336" t="str">
            <v>Reator eletromagnético de alto fator de potência, para lâmpada vapor metálico 70 W / 220 V</v>
          </cell>
          <cell r="C2336" t="str">
            <v>un</v>
          </cell>
          <cell r="D2336">
            <v>45.57</v>
          </cell>
          <cell r="E2336">
            <v>4.55</v>
          </cell>
          <cell r="F2336">
            <v>50.120000000000005</v>
          </cell>
        </row>
        <row r="2337">
          <cell r="A2337" t="str">
            <v>410844</v>
          </cell>
          <cell r="B2337" t="str">
            <v>Reator eletromagnético de alto fator de potência, para lâmpada vapor metálico 150 W / 220 V</v>
          </cell>
          <cell r="C2337" t="str">
            <v>un</v>
          </cell>
          <cell r="D2337">
            <v>52.67</v>
          </cell>
          <cell r="E2337">
            <v>4.55</v>
          </cell>
          <cell r="F2337">
            <v>57.22</v>
          </cell>
        </row>
        <row r="2338">
          <cell r="A2338" t="str">
            <v>410845</v>
          </cell>
          <cell r="B2338" t="str">
            <v>Reator eletromagnético de alto fator de potência, para lâmpada vapor metálico 250 W / 220 V</v>
          </cell>
          <cell r="C2338" t="str">
            <v>un</v>
          </cell>
          <cell r="D2338">
            <v>56.27</v>
          </cell>
          <cell r="E2338">
            <v>4.55</v>
          </cell>
          <cell r="F2338">
            <v>60.82</v>
          </cell>
        </row>
        <row r="2339">
          <cell r="A2339" t="str">
            <v>410846</v>
          </cell>
          <cell r="B2339" t="str">
            <v>Reator eletromagnético de alto fator de potência, para lâmpada vapor metálico 400 W / 220 V</v>
          </cell>
          <cell r="C2339" t="str">
            <v>un</v>
          </cell>
          <cell r="D2339">
            <v>67.3</v>
          </cell>
          <cell r="E2339">
            <v>4.55</v>
          </cell>
          <cell r="F2339">
            <v>71.849999999999994</v>
          </cell>
        </row>
        <row r="2340">
          <cell r="A2340" t="str">
            <v>410848</v>
          </cell>
          <cell r="B2340" t="str">
            <v>Reator eletromagnético de alto fator de potência, para lâmpada vapor metálico 2000 W / 220 V</v>
          </cell>
          <cell r="C2340" t="str">
            <v>un</v>
          </cell>
          <cell r="D2340">
            <v>410.85</v>
          </cell>
          <cell r="E2340">
            <v>4.55</v>
          </cell>
          <cell r="F2340">
            <v>415.40000000000003</v>
          </cell>
        </row>
        <row r="2341">
          <cell r="A2341" t="str">
            <v>410901</v>
          </cell>
          <cell r="B2341" t="str">
            <v>Reator eletromagnético de alto fator de potência com partida rápida, para duas lâmpadas fluorescentes tubulares, base bipino bilateral de 14 W - 127 V / 220 V</v>
          </cell>
          <cell r="C2341" t="str">
            <v>un</v>
          </cell>
          <cell r="D2341">
            <v>50.69</v>
          </cell>
          <cell r="E2341">
            <v>4.55</v>
          </cell>
          <cell r="F2341">
            <v>55.24</v>
          </cell>
        </row>
        <row r="2342">
          <cell r="A2342" t="str">
            <v>410903</v>
          </cell>
          <cell r="B2342" t="str">
            <v>Reator eletromagnético de alto fator de potência com partida rápida, para uma lâmpada fluorescente tubular, base bipino bilateral, 32 / 40 W - 127 V / 220 V</v>
          </cell>
          <cell r="C2342" t="str">
            <v>un</v>
          </cell>
          <cell r="D2342">
            <v>21.69</v>
          </cell>
          <cell r="E2342">
            <v>4.55</v>
          </cell>
          <cell r="F2342">
            <v>26.240000000000002</v>
          </cell>
        </row>
        <row r="2343">
          <cell r="A2343" t="str">
            <v>410904</v>
          </cell>
          <cell r="B2343" t="str">
            <v>Reator eletromagnético de alto fator de potência com partida rápida, para uma lâmpada fluorescente tubulares de 54 W</v>
          </cell>
          <cell r="C2343" t="str">
            <v>un</v>
          </cell>
          <cell r="D2343">
            <v>31.75</v>
          </cell>
          <cell r="E2343">
            <v>4.55</v>
          </cell>
          <cell r="F2343">
            <v>36.299999999999997</v>
          </cell>
        </row>
        <row r="2344">
          <cell r="A2344" t="str">
            <v>410917</v>
          </cell>
          <cell r="B2344" t="str">
            <v>Reator eletromagnético de alto fator de potência com partida rápida, para duas lâmpadas fluorescentes tubulares ´HO´, base bipino bilateral, 110 W - 220 V</v>
          </cell>
          <cell r="C2344" t="str">
            <v>un</v>
          </cell>
          <cell r="D2344">
            <v>80.92</v>
          </cell>
          <cell r="E2344">
            <v>9.1</v>
          </cell>
          <cell r="F2344">
            <v>90.02</v>
          </cell>
        </row>
        <row r="2345">
          <cell r="A2345" t="str">
            <v>410926</v>
          </cell>
          <cell r="B2345" t="str">
            <v>Reator eletromagnético de baixo fator de potência com partida convencional, para uma lâmpada fluorescente compacta ´2U´, base G24D 3, 26 W - 127 V</v>
          </cell>
          <cell r="C2345" t="str">
            <v>un</v>
          </cell>
          <cell r="D2345">
            <v>19.97</v>
          </cell>
          <cell r="E2345">
            <v>4.55</v>
          </cell>
          <cell r="F2345">
            <v>24.52</v>
          </cell>
        </row>
        <row r="2346">
          <cell r="A2346" t="str">
            <v>410931</v>
          </cell>
          <cell r="B2346" t="str">
            <v>Reator eletromagnético de baixo fator de potência com partida convencional, para uma lâmpada fluorescente compacta ´1U´, base G23, 9 W - 220 V</v>
          </cell>
          <cell r="C2346" t="str">
            <v>un</v>
          </cell>
          <cell r="D2346">
            <v>10.5</v>
          </cell>
          <cell r="E2346">
            <v>4.55</v>
          </cell>
          <cell r="F2346">
            <v>15.05</v>
          </cell>
        </row>
        <row r="2347">
          <cell r="A2347" t="str">
            <v>410933</v>
          </cell>
          <cell r="B2347" t="str">
            <v>Reator eletromagnético de baixo fator de potência com partida convencional, para uma lâmpada fluorescente compacta ´2U´, base G24D 2, 18 W - 220 V</v>
          </cell>
          <cell r="C2347" t="str">
            <v>un</v>
          </cell>
          <cell r="D2347">
            <v>10.07</v>
          </cell>
          <cell r="E2347">
            <v>4.55</v>
          </cell>
          <cell r="F2347">
            <v>14.620000000000001</v>
          </cell>
        </row>
        <row r="2348">
          <cell r="A2348" t="str">
            <v>410935</v>
          </cell>
          <cell r="B2348" t="str">
            <v>Reator eletromagnético de baixo fator de potência com partida convencional, para uma lâmpada fluorescente compacta ´2U´, base G24D 3, 26 W - 220 V</v>
          </cell>
          <cell r="C2348" t="str">
            <v>un</v>
          </cell>
          <cell r="D2348">
            <v>11.31</v>
          </cell>
          <cell r="E2348">
            <v>4.55</v>
          </cell>
          <cell r="F2348">
            <v>15.860000000000001</v>
          </cell>
        </row>
        <row r="2349">
          <cell r="A2349" t="str">
            <v>410954</v>
          </cell>
          <cell r="B2349" t="str">
            <v>Reator eletromagnético de baixo fator de potência com partida convencional, para uma lâmpada fluorescente tubular, base bipino bilateral, 15 W - 220 V</v>
          </cell>
          <cell r="C2349" t="str">
            <v>un</v>
          </cell>
          <cell r="D2349">
            <v>9.36</v>
          </cell>
          <cell r="E2349">
            <v>4.55</v>
          </cell>
          <cell r="F2349">
            <v>13.91</v>
          </cell>
        </row>
        <row r="2350">
          <cell r="A2350" t="str">
            <v>410955</v>
          </cell>
          <cell r="B2350" t="str">
            <v>Reator eletromagnético de baixo fator de potência com partida convencional, para uma lâmpada fluorescente tubular, base bipino bilateral, 20 W - 220 V</v>
          </cell>
          <cell r="C2350" t="str">
            <v>un</v>
          </cell>
          <cell r="D2350">
            <v>12.1</v>
          </cell>
          <cell r="E2350">
            <v>4.55</v>
          </cell>
          <cell r="F2350">
            <v>16.649999999999999</v>
          </cell>
        </row>
        <row r="2351">
          <cell r="A2351" t="str">
            <v>410961</v>
          </cell>
          <cell r="B2351" t="str">
            <v>Reator eletrônico de alto fator de potência com partida instantânea, para duas lâmpadas fluorescentes tubulares, base bipino bilateral, 28 W - 220 V</v>
          </cell>
          <cell r="C2351" t="str">
            <v>un</v>
          </cell>
          <cell r="D2351">
            <v>37.119999999999997</v>
          </cell>
          <cell r="E2351">
            <v>4.55</v>
          </cell>
          <cell r="F2351">
            <v>41.67</v>
          </cell>
        </row>
        <row r="2352">
          <cell r="A2352" t="str">
            <v>410963</v>
          </cell>
          <cell r="B2352" t="str">
            <v>Reator eletrônico de alto fator de potência com partida instantânea, para uma lâmpada fluorescente tubular, base bipino bilateral, 32 W - 127 V / 220 V</v>
          </cell>
          <cell r="C2352" t="str">
            <v>un</v>
          </cell>
          <cell r="D2352">
            <v>13.83</v>
          </cell>
          <cell r="E2352">
            <v>4.55</v>
          </cell>
          <cell r="F2352">
            <v>18.38</v>
          </cell>
        </row>
        <row r="2353">
          <cell r="A2353" t="str">
            <v>410965</v>
          </cell>
          <cell r="B2353" t="str">
            <v>Reator eletrônico de alto fator de potência com partida instantânea, para uma lâmpada fluorescente tubular ´HO´, base bipino bilateral, 110 W - 220 V</v>
          </cell>
          <cell r="C2353" t="str">
            <v>un</v>
          </cell>
          <cell r="D2353">
            <v>32.9</v>
          </cell>
          <cell r="E2353">
            <v>4.55</v>
          </cell>
          <cell r="F2353">
            <v>37.450000000000003</v>
          </cell>
        </row>
        <row r="2354">
          <cell r="A2354" t="str">
            <v>410972</v>
          </cell>
          <cell r="B2354" t="str">
            <v>Reator eletrônico de alto fator de potência com partida instantânea, para duas lâmpadas fluorescentes tubulares, base bipino bilateral, 16 W - 127 V / 220 V</v>
          </cell>
          <cell r="C2354" t="str">
            <v>un</v>
          </cell>
          <cell r="D2354">
            <v>14.26</v>
          </cell>
          <cell r="E2354">
            <v>9.1</v>
          </cell>
          <cell r="F2354">
            <v>23.36</v>
          </cell>
        </row>
        <row r="2355">
          <cell r="A2355" t="str">
            <v>410975</v>
          </cell>
          <cell r="B2355" t="str">
            <v>Reator eletrônico de alto fator de potência com partida instantânea, para duas lâmpadas fluorescentes tubulares, base bipino bilateral, 32 W - 127 V / 220 V</v>
          </cell>
          <cell r="C2355" t="str">
            <v>un</v>
          </cell>
          <cell r="D2355">
            <v>13.74</v>
          </cell>
          <cell r="E2355">
            <v>9.1</v>
          </cell>
          <cell r="F2355">
            <v>22.84</v>
          </cell>
        </row>
        <row r="2356">
          <cell r="A2356" t="str">
            <v>410983</v>
          </cell>
          <cell r="B2356" t="str">
            <v>Reator eletrônico de alto fator de potência com partida instantânea, para duas lâmpadas fluorescentes tubulares ´HO´, base bipino bilateral, 110 W - 220 V</v>
          </cell>
          <cell r="C2356" t="str">
            <v>un</v>
          </cell>
          <cell r="D2356">
            <v>48.69</v>
          </cell>
          <cell r="E2356">
            <v>9.1</v>
          </cell>
          <cell r="F2356">
            <v>57.79</v>
          </cell>
        </row>
        <row r="2357">
          <cell r="A2357" t="str">
            <v>410995</v>
          </cell>
          <cell r="B2357" t="str">
            <v>Reator eletrônico de alto fator de potência com partida instantânea, para duas lâmpadas fluorescentes compactas longas ´1U´, base 2G11, 36 W - 220 V</v>
          </cell>
          <cell r="C2357" t="str">
            <v>un</v>
          </cell>
          <cell r="D2357">
            <v>20.7</v>
          </cell>
          <cell r="E2357">
            <v>9.1</v>
          </cell>
          <cell r="F2357">
            <v>29.8</v>
          </cell>
        </row>
        <row r="2358">
          <cell r="A2358" t="str">
            <v>411006</v>
          </cell>
          <cell r="B2358" t="str">
            <v>Braço em tubo de ferro galvanizado de 1´ x 1,00 m para fixação de uma luminária</v>
          </cell>
          <cell r="C2358" t="str">
            <v>un</v>
          </cell>
          <cell r="D2358">
            <v>26.5</v>
          </cell>
          <cell r="E2358">
            <v>32.14</v>
          </cell>
          <cell r="F2358">
            <v>58.64</v>
          </cell>
        </row>
        <row r="2359">
          <cell r="A2359" t="str">
            <v>411007</v>
          </cell>
          <cell r="B2359" t="str">
            <v>Cruzeta reforçada em ferro galvanizado para fixação de quatro luminárias</v>
          </cell>
          <cell r="C2359" t="str">
            <v>un</v>
          </cell>
          <cell r="D2359">
            <v>241.87</v>
          </cell>
          <cell r="E2359">
            <v>32.14</v>
          </cell>
          <cell r="F2359">
            <v>274.01</v>
          </cell>
        </row>
        <row r="2360">
          <cell r="A2360" t="str">
            <v>411008</v>
          </cell>
          <cell r="B2360" t="str">
            <v>Cruzeta reforçada em ferro galvanizado para fixação de duas luminárias</v>
          </cell>
          <cell r="C2360" t="str">
            <v>un</v>
          </cell>
          <cell r="D2360">
            <v>133.13999999999999</v>
          </cell>
          <cell r="E2360">
            <v>32.14</v>
          </cell>
          <cell r="F2360">
            <v>165.28</v>
          </cell>
        </row>
        <row r="2361">
          <cell r="A2361" t="str">
            <v>411024</v>
          </cell>
          <cell r="B2361" t="str">
            <v>Poste telecônico curvo em aço SAE 1010/1020 galvanizado a fogo, altura de 7,0 m</v>
          </cell>
          <cell r="C2361" t="str">
            <v>un</v>
          </cell>
          <cell r="D2361">
            <v>827.18000000000006</v>
          </cell>
          <cell r="E2361">
            <v>145.09</v>
          </cell>
          <cell r="F2361">
            <v>972.27</v>
          </cell>
        </row>
        <row r="2362">
          <cell r="A2362" t="str">
            <v>411025</v>
          </cell>
          <cell r="B2362" t="str">
            <v>Poste telecônico curvo duplo em aço SAE 1010/1020 galvanizado a fogo, altura de 9,00 m</v>
          </cell>
          <cell r="C2362" t="str">
            <v>un</v>
          </cell>
          <cell r="D2362">
            <v>1189.06</v>
          </cell>
          <cell r="E2362">
            <v>145.09</v>
          </cell>
          <cell r="F2362">
            <v>1334.15</v>
          </cell>
        </row>
        <row r="2363">
          <cell r="A2363" t="str">
            <v>411026</v>
          </cell>
          <cell r="B2363" t="str">
            <v>Poste telecônico curvo em aço SAE 1010/1020 galvanizado a fogo, altura de 8,00 m</v>
          </cell>
          <cell r="C2363" t="str">
            <v>un</v>
          </cell>
          <cell r="D2363">
            <v>921.52</v>
          </cell>
          <cell r="E2363">
            <v>145.09</v>
          </cell>
          <cell r="F2363">
            <v>1066.6099999999999</v>
          </cell>
        </row>
        <row r="2364">
          <cell r="A2364" t="str">
            <v>411028</v>
          </cell>
          <cell r="B2364" t="str">
            <v>Poste telecônico curvo em aço SAE 1010/1020 galvanizado a fogo, altura de 10,00 m</v>
          </cell>
          <cell r="C2364" t="str">
            <v>un</v>
          </cell>
          <cell r="D2364">
            <v>1132.6500000000001</v>
          </cell>
          <cell r="E2364">
            <v>145.09</v>
          </cell>
          <cell r="F2364">
            <v>1277.74</v>
          </cell>
        </row>
        <row r="2365">
          <cell r="A2365" t="str">
            <v>411032</v>
          </cell>
          <cell r="B2365" t="str">
            <v>Poste telecônico reto em aço SAE 1010/1020 galvanizado a fogo, altura de 15,00 m</v>
          </cell>
          <cell r="C2365" t="str">
            <v>un</v>
          </cell>
          <cell r="D2365">
            <v>2094.09</v>
          </cell>
          <cell r="E2365">
            <v>53.44</v>
          </cell>
          <cell r="F2365">
            <v>2147.5300000000002</v>
          </cell>
        </row>
        <row r="2366">
          <cell r="A2366" t="str">
            <v>411033</v>
          </cell>
          <cell r="B2366" t="str">
            <v>Poste telecônico reto em aço SAE 1010/1020 galvanizado a fogo, altura de 10,00 m</v>
          </cell>
          <cell r="C2366" t="str">
            <v>un</v>
          </cell>
          <cell r="D2366">
            <v>1168.52</v>
          </cell>
          <cell r="E2366">
            <v>53.44</v>
          </cell>
          <cell r="F2366">
            <v>1221.96</v>
          </cell>
        </row>
        <row r="2367">
          <cell r="A2367" t="str">
            <v>411034</v>
          </cell>
          <cell r="B2367" t="str">
            <v>Poste telecônico reto em aço SAE 1010/1020 galvanizado a fogo, altura de 8,00 m</v>
          </cell>
          <cell r="C2367" t="str">
            <v>un</v>
          </cell>
          <cell r="D2367">
            <v>895.06000000000006</v>
          </cell>
          <cell r="E2367">
            <v>53.44</v>
          </cell>
          <cell r="F2367">
            <v>948.5</v>
          </cell>
        </row>
        <row r="2368">
          <cell r="A2368" t="str">
            <v>411039</v>
          </cell>
          <cell r="B2368" t="str">
            <v>Poste telecônico reto em aço SAE 1010/1020 galvanizado a fogo, altura de 9,00 m</v>
          </cell>
          <cell r="C2368" t="str">
            <v>un</v>
          </cell>
          <cell r="D2368">
            <v>1036.51</v>
          </cell>
          <cell r="E2368">
            <v>53.44</v>
          </cell>
          <cell r="F2368">
            <v>1089.95</v>
          </cell>
        </row>
        <row r="2369">
          <cell r="A2369" t="str">
            <v>411040</v>
          </cell>
          <cell r="B2369" t="str">
            <v>Poste telecônico em aço SAE 1010/1020 galvanizado a fogo, com espera para uma luminária, altura de 3,00 m</v>
          </cell>
          <cell r="C2369" t="str">
            <v>un</v>
          </cell>
          <cell r="D2369">
            <v>276.51</v>
          </cell>
          <cell r="E2369">
            <v>34.520000000000003</v>
          </cell>
          <cell r="F2369">
            <v>311.02999999999997</v>
          </cell>
        </row>
        <row r="2370">
          <cell r="A2370" t="str">
            <v>411041</v>
          </cell>
          <cell r="B2370" t="str">
            <v>Poste telecônico em aço SAE 1010/1020 galvanizado a fogo, com espera para duas luminárias, altura de 3,00 m</v>
          </cell>
          <cell r="C2370" t="str">
            <v>un</v>
          </cell>
          <cell r="D2370">
            <v>319.52999999999997</v>
          </cell>
          <cell r="E2370">
            <v>34.520000000000003</v>
          </cell>
          <cell r="F2370">
            <v>354.05</v>
          </cell>
        </row>
        <row r="2371">
          <cell r="A2371" t="str">
            <v>411042</v>
          </cell>
          <cell r="B2371" t="str">
            <v>Poste telecônico reto em aço SAE 1010/1020 galvanizado a fogo, altura de 12,00 m</v>
          </cell>
          <cell r="C2371" t="str">
            <v>un</v>
          </cell>
          <cell r="D2371">
            <v>1504.82</v>
          </cell>
          <cell r="E2371">
            <v>53.44</v>
          </cell>
          <cell r="F2371">
            <v>1558.26</v>
          </cell>
        </row>
        <row r="2372">
          <cell r="A2372" t="str">
            <v>411043</v>
          </cell>
          <cell r="B2372" t="str">
            <v>Poste telecônico reto em aço SAE 1010/1020 galvanizado a fogo, altura de 6,00 m</v>
          </cell>
          <cell r="C2372" t="str">
            <v>un</v>
          </cell>
          <cell r="D2372">
            <v>629.25</v>
          </cell>
          <cell r="E2372">
            <v>53.44</v>
          </cell>
          <cell r="F2372">
            <v>682.69</v>
          </cell>
        </row>
        <row r="2373">
          <cell r="A2373" t="str">
            <v>411044</v>
          </cell>
          <cell r="B2373" t="str">
            <v>Poste tubular reto em aço SAE 1010/1020, seção quadrada, altura de 7,50 m</v>
          </cell>
          <cell r="C2373" t="str">
            <v>un</v>
          </cell>
          <cell r="D2373">
            <v>303.7</v>
          </cell>
          <cell r="E2373">
            <v>34.520000000000003</v>
          </cell>
          <cell r="F2373">
            <v>338.22</v>
          </cell>
        </row>
        <row r="2374">
          <cell r="A2374" t="str">
            <v>411047</v>
          </cell>
          <cell r="B2374" t="str">
            <v>Poste telecônico curvo duplo para duas luminárias, em aço SAE 1010/1020 galvanizado a fogo, altura de 10,00 metros</v>
          </cell>
          <cell r="C2374" t="str">
            <v>un</v>
          </cell>
          <cell r="D2374">
            <v>1357.01</v>
          </cell>
          <cell r="E2374">
            <v>145.09</v>
          </cell>
          <cell r="F2374">
            <v>1502.1000000000001</v>
          </cell>
        </row>
        <row r="2375">
          <cell r="A2375" t="str">
            <v>411101</v>
          </cell>
          <cell r="B2375" t="str">
            <v>Luminária esferica fechada para iluminação decorativa externa</v>
          </cell>
          <cell r="C2375" t="str">
            <v>un</v>
          </cell>
          <cell r="D2375">
            <v>179.6</v>
          </cell>
          <cell r="E2375">
            <v>6.82</v>
          </cell>
          <cell r="F2375">
            <v>186.42000000000002</v>
          </cell>
        </row>
        <row r="2376">
          <cell r="A2376" t="str">
            <v>411102</v>
          </cell>
          <cell r="B2376" t="str">
            <v>Luminária fechada para iluminação pública, sem alojamento para reator</v>
          </cell>
          <cell r="C2376" t="str">
            <v>un</v>
          </cell>
          <cell r="D2376">
            <v>155.56</v>
          </cell>
          <cell r="E2376">
            <v>16.07</v>
          </cell>
          <cell r="F2376">
            <v>171.63</v>
          </cell>
        </row>
        <row r="2377">
          <cell r="A2377" t="str">
            <v>411106</v>
          </cell>
          <cell r="B2377" t="str">
            <v>Luminária fechada para iluminação pública tipo pétala pequena</v>
          </cell>
          <cell r="C2377" t="str">
            <v>un</v>
          </cell>
          <cell r="D2377">
            <v>357.81</v>
          </cell>
          <cell r="E2377">
            <v>16.07</v>
          </cell>
          <cell r="F2377">
            <v>373.88</v>
          </cell>
        </row>
        <row r="2378">
          <cell r="A2378" t="str">
            <v>411109</v>
          </cell>
          <cell r="B2378" t="str">
            <v>Luminária com corpo em tubo de alumínio tipo balizador para uso externo</v>
          </cell>
          <cell r="C2378" t="str">
            <v>un</v>
          </cell>
          <cell r="D2378">
            <v>82.86</v>
          </cell>
          <cell r="E2378">
            <v>6.82</v>
          </cell>
          <cell r="F2378">
            <v>89.68</v>
          </cell>
        </row>
        <row r="2379">
          <cell r="A2379" t="str">
            <v>411110</v>
          </cell>
          <cell r="B2379" t="str">
            <v>Luminária retangular fechada para iluminação externa em poste, tipo pétala grande</v>
          </cell>
          <cell r="C2379" t="str">
            <v>un</v>
          </cell>
          <cell r="D2379">
            <v>219.16</v>
          </cell>
          <cell r="E2379">
            <v>16.07</v>
          </cell>
          <cell r="F2379">
            <v>235.23000000000002</v>
          </cell>
        </row>
        <row r="2380">
          <cell r="A2380" t="str">
            <v>411111</v>
          </cell>
          <cell r="B2380" t="str">
            <v>Luminária retangular fechada para iluminação externa em poste, tipo pétala pequena</v>
          </cell>
          <cell r="C2380" t="str">
            <v>un</v>
          </cell>
          <cell r="D2380">
            <v>189.39000000000001</v>
          </cell>
          <cell r="E2380">
            <v>16.07</v>
          </cell>
          <cell r="F2380">
            <v>205.46</v>
          </cell>
        </row>
        <row r="2381">
          <cell r="A2381" t="str">
            <v>411112</v>
          </cell>
          <cell r="B2381" t="str">
            <v>Luminária arandela retangular fechada para iluminação externa, tipo pétala pequena</v>
          </cell>
          <cell r="C2381" t="str">
            <v>un</v>
          </cell>
          <cell r="D2381">
            <v>137.91999999999999</v>
          </cell>
          <cell r="E2381">
            <v>16.07</v>
          </cell>
          <cell r="F2381">
            <v>153.99</v>
          </cell>
        </row>
        <row r="2382">
          <cell r="A2382" t="str">
            <v>411116</v>
          </cell>
          <cell r="B2382" t="str">
            <v>Luminária pública fechada tipo pétala, com alojamento para reator, com abertura na parte superior</v>
          </cell>
          <cell r="C2382" t="str">
            <v>un</v>
          </cell>
          <cell r="D2382">
            <v>281.2</v>
          </cell>
          <cell r="E2382">
            <v>16.07</v>
          </cell>
          <cell r="F2382">
            <v>297.27</v>
          </cell>
        </row>
        <row r="2383">
          <cell r="A2383" t="str">
            <v>411144</v>
          </cell>
          <cell r="B2383" t="str">
            <v>Suporte tubular de fixação em poste para 1 luminária tipo pétala</v>
          </cell>
          <cell r="C2383" t="str">
            <v>un</v>
          </cell>
          <cell r="D2383">
            <v>36.65</v>
          </cell>
          <cell r="E2383">
            <v>6.82</v>
          </cell>
          <cell r="F2383">
            <v>43.47</v>
          </cell>
        </row>
        <row r="2384">
          <cell r="A2384" t="str">
            <v>411145</v>
          </cell>
          <cell r="B2384" t="str">
            <v>Suporte tubular de fixação em poste para 2 luminárias tipo pétala</v>
          </cell>
          <cell r="C2384" t="str">
            <v>un</v>
          </cell>
          <cell r="D2384">
            <v>50.550000000000004</v>
          </cell>
          <cell r="E2384">
            <v>6.82</v>
          </cell>
          <cell r="F2384">
            <v>57.370000000000005</v>
          </cell>
        </row>
        <row r="2385">
          <cell r="A2385" t="str">
            <v>411146</v>
          </cell>
          <cell r="B2385" t="str">
            <v>Suporte tubular de fixação em poste para 3 luminárias tipo pétala</v>
          </cell>
          <cell r="C2385" t="str">
            <v>un</v>
          </cell>
          <cell r="D2385">
            <v>64.02</v>
          </cell>
          <cell r="E2385">
            <v>6.82</v>
          </cell>
          <cell r="F2385">
            <v>70.84</v>
          </cell>
        </row>
        <row r="2386">
          <cell r="A2386" t="str">
            <v>411147</v>
          </cell>
          <cell r="B2386" t="str">
            <v>Suporte tubular de fixação em poste para 4 luminárias tipo pétala</v>
          </cell>
          <cell r="C2386" t="str">
            <v>un</v>
          </cell>
          <cell r="D2386">
            <v>82.13</v>
          </cell>
          <cell r="E2386">
            <v>6.82</v>
          </cell>
          <cell r="F2386">
            <v>88.95</v>
          </cell>
        </row>
        <row r="2387">
          <cell r="A2387" t="str">
            <v>411205</v>
          </cell>
          <cell r="B2387" t="str">
            <v>Projetor retangular fechado, com alojamento para reator, para lâmpadas vapor de sódio até 400 W</v>
          </cell>
          <cell r="C2387" t="str">
            <v>un</v>
          </cell>
          <cell r="D2387">
            <v>466.19</v>
          </cell>
          <cell r="E2387">
            <v>11.370000000000001</v>
          </cell>
          <cell r="F2387">
            <v>477.56</v>
          </cell>
        </row>
        <row r="2388">
          <cell r="A2388" t="str">
            <v>411206</v>
          </cell>
          <cell r="B2388" t="str">
            <v>Projetor retangular fechado, para lâmpadas vapor de sódio 1000 W e vapor metálico 2000 W</v>
          </cell>
          <cell r="C2388" t="str">
            <v>un</v>
          </cell>
          <cell r="D2388">
            <v>611.79</v>
          </cell>
          <cell r="E2388">
            <v>11.370000000000001</v>
          </cell>
          <cell r="F2388">
            <v>623.16</v>
          </cell>
        </row>
        <row r="2389">
          <cell r="A2389" t="str">
            <v>411207</v>
          </cell>
          <cell r="B2389" t="str">
            <v>Projetor retangular fechado, para lâmpadas vapor metálico 70/150W e halógena 300/500W</v>
          </cell>
          <cell r="C2389" t="str">
            <v>un</v>
          </cell>
          <cell r="D2389">
            <v>240.42000000000002</v>
          </cell>
          <cell r="E2389">
            <v>11.370000000000001</v>
          </cell>
          <cell r="F2389">
            <v>251.79</v>
          </cell>
        </row>
        <row r="2390">
          <cell r="A2390" t="str">
            <v>411208</v>
          </cell>
          <cell r="B2390" t="str">
            <v>Projetor retangular fechado, para lâmpadas vapor metálico e sódio 250/400W</v>
          </cell>
          <cell r="C2390" t="str">
            <v>un</v>
          </cell>
          <cell r="D2390">
            <v>201.95000000000002</v>
          </cell>
          <cell r="E2390">
            <v>11.370000000000001</v>
          </cell>
          <cell r="F2390">
            <v>213.32</v>
          </cell>
        </row>
        <row r="2391">
          <cell r="A2391" t="str">
            <v>411209</v>
          </cell>
          <cell r="B2391" t="str">
            <v>Projetor cônico fechado, para lâmpadas vapor metálico e sódio 250/400W, mista 250/500W</v>
          </cell>
          <cell r="C2391" t="str">
            <v>un</v>
          </cell>
          <cell r="D2391">
            <v>244.71</v>
          </cell>
          <cell r="E2391">
            <v>11.370000000000001</v>
          </cell>
          <cell r="F2391">
            <v>256.08</v>
          </cell>
        </row>
        <row r="2392">
          <cell r="A2392" t="str">
            <v>411213</v>
          </cell>
          <cell r="B2392" t="str">
            <v>Projetor retangular fechado, uso abrigado, para lâmpadas vapor metálico e sódio 250/400W</v>
          </cell>
          <cell r="C2392" t="str">
            <v>un</v>
          </cell>
          <cell r="D2392">
            <v>173.33</v>
          </cell>
          <cell r="E2392">
            <v>11.370000000000001</v>
          </cell>
          <cell r="F2392">
            <v>184.70000000000002</v>
          </cell>
        </row>
        <row r="2393">
          <cell r="A2393" t="str">
            <v>411216</v>
          </cell>
          <cell r="B2393" t="str">
            <v>Projetor retangular fechado, para lâmpada halógena de 1000 W</v>
          </cell>
          <cell r="C2393" t="str">
            <v>un</v>
          </cell>
          <cell r="D2393">
            <v>152.41999999999999</v>
          </cell>
          <cell r="E2393">
            <v>11.370000000000001</v>
          </cell>
          <cell r="F2393">
            <v>163.79</v>
          </cell>
        </row>
        <row r="2394">
          <cell r="A2394" t="str">
            <v>411219</v>
          </cell>
          <cell r="B2394" t="str">
            <v>Projetor de sobrepor com foco orientável, para lâmpada valor metálico ou vapor de sódio 250/400 W</v>
          </cell>
          <cell r="C2394" t="str">
            <v>un</v>
          </cell>
          <cell r="D2394">
            <v>375.54</v>
          </cell>
          <cell r="E2394">
            <v>11.370000000000001</v>
          </cell>
          <cell r="F2394">
            <v>386.91</v>
          </cell>
        </row>
        <row r="2395">
          <cell r="A2395" t="str">
            <v>411302</v>
          </cell>
          <cell r="B2395" t="str">
            <v>Luminária blindada, oval, de sobrepor ou arandela para lâmpada incandescente 100 W</v>
          </cell>
          <cell r="C2395" t="str">
            <v>un</v>
          </cell>
          <cell r="D2395">
            <v>50.77</v>
          </cell>
          <cell r="E2395">
            <v>9.1</v>
          </cell>
          <cell r="F2395">
            <v>59.870000000000005</v>
          </cell>
        </row>
        <row r="2396">
          <cell r="A2396" t="str">
            <v>411303</v>
          </cell>
          <cell r="B2396" t="str">
            <v>Luminária blindada, retangular, de embutir para lâmpadas incandescente 200 W e mista 160 W</v>
          </cell>
          <cell r="C2396" t="str">
            <v>un</v>
          </cell>
          <cell r="D2396">
            <v>96.39</v>
          </cell>
          <cell r="E2396">
            <v>9.1</v>
          </cell>
          <cell r="F2396">
            <v>105.49000000000001</v>
          </cell>
        </row>
        <row r="2397">
          <cell r="A2397" t="str">
            <v>411304</v>
          </cell>
          <cell r="B2397" t="str">
            <v>Luminária blindada de sobrepor ou pendente em calha fechada para 1 lâmpada fluorescente de 32/36/40W</v>
          </cell>
          <cell r="C2397" t="str">
            <v>un</v>
          </cell>
          <cell r="D2397">
            <v>97.86</v>
          </cell>
          <cell r="E2397">
            <v>9.1</v>
          </cell>
          <cell r="F2397">
            <v>106.96000000000001</v>
          </cell>
        </row>
        <row r="2398">
          <cell r="A2398" t="str">
            <v>411305</v>
          </cell>
          <cell r="B2398" t="str">
            <v>Luminária blindada de sobrepor ou pendente em calha fechada para 2 lâmpadas fluorescentes de 32/36/40W</v>
          </cell>
          <cell r="C2398" t="str">
            <v>un</v>
          </cell>
          <cell r="D2398">
            <v>102.84</v>
          </cell>
          <cell r="E2398">
            <v>9.1</v>
          </cell>
          <cell r="F2398">
            <v>111.94</v>
          </cell>
        </row>
        <row r="2399">
          <cell r="A2399" t="str">
            <v>411306</v>
          </cell>
          <cell r="B2399" t="str">
            <v>Luminária blindada de sobrepor ou pendente em calha fechada para 4 lâmpadas fluorescentes de 32/36/40W</v>
          </cell>
          <cell r="C2399" t="str">
            <v>un</v>
          </cell>
          <cell r="D2399">
            <v>178.13</v>
          </cell>
          <cell r="E2399">
            <v>9.1</v>
          </cell>
          <cell r="F2399">
            <v>187.23</v>
          </cell>
        </row>
        <row r="2400">
          <cell r="A2400" t="str">
            <v>411308</v>
          </cell>
          <cell r="B2400" t="str">
            <v>Luminária blindada plafonier para lâmpada incandescente 300W e mista 250W</v>
          </cell>
          <cell r="C2400" t="str">
            <v>un</v>
          </cell>
          <cell r="D2400">
            <v>82.76</v>
          </cell>
          <cell r="E2400">
            <v>9.1</v>
          </cell>
          <cell r="F2400">
            <v>91.86</v>
          </cell>
        </row>
        <row r="2401">
          <cell r="A2401" t="str">
            <v>411309</v>
          </cell>
          <cell r="B2401" t="str">
            <v>Luminária blindada pendente para lâmpada incandescente 300W e mista 250W</v>
          </cell>
          <cell r="C2401" t="str">
            <v>un</v>
          </cell>
          <cell r="D2401">
            <v>80.84</v>
          </cell>
          <cell r="E2401">
            <v>9.1</v>
          </cell>
          <cell r="F2401">
            <v>89.94</v>
          </cell>
        </row>
        <row r="2402">
          <cell r="A2402" t="str">
            <v>411310</v>
          </cell>
          <cell r="B2402" t="str">
            <v>Luminária blindada arandela 45º e 90º, para lâmpada mista, vapor metálico, de mercúrio e de sódio, fluorescente compacta e incandescente de 300W</v>
          </cell>
          <cell r="C2402" t="str">
            <v>un</v>
          </cell>
          <cell r="D2402">
            <v>94.23</v>
          </cell>
          <cell r="E2402">
            <v>9.1</v>
          </cell>
          <cell r="F2402">
            <v>103.33</v>
          </cell>
        </row>
        <row r="2403">
          <cell r="A2403" t="str">
            <v>411317</v>
          </cell>
          <cell r="B2403" t="str">
            <v>Luminária blindada, arandela 45º e 90º, para lâmpada mista, vapor metálico, de mercúrio e de sódio, fluorescente compacta e incandescente de 200W</v>
          </cell>
          <cell r="C2403" t="str">
            <v>un</v>
          </cell>
          <cell r="D2403">
            <v>89.05</v>
          </cell>
          <cell r="E2403">
            <v>9.1</v>
          </cell>
          <cell r="F2403">
            <v>98.15</v>
          </cell>
        </row>
        <row r="2404">
          <cell r="A2404" t="str">
            <v>411318</v>
          </cell>
          <cell r="B2404" t="str">
            <v>Luminária blindada, arandela 45º e 90º, para lâmpada fluorescente compacta e incandescente de 100W</v>
          </cell>
          <cell r="C2404" t="str">
            <v>un</v>
          </cell>
          <cell r="D2404">
            <v>65.56</v>
          </cell>
          <cell r="E2404">
            <v>9.1</v>
          </cell>
          <cell r="F2404">
            <v>74.66</v>
          </cell>
        </row>
        <row r="2405">
          <cell r="A2405" t="str">
            <v>411401</v>
          </cell>
          <cell r="B2405" t="str">
            <v>Luminária industrial econômica redonda</v>
          </cell>
          <cell r="C2405" t="str">
            <v>un</v>
          </cell>
          <cell r="D2405">
            <v>100.15</v>
          </cell>
          <cell r="E2405">
            <v>9.1</v>
          </cell>
          <cell r="F2405">
            <v>109.25</v>
          </cell>
        </row>
        <row r="2406">
          <cell r="A2406" t="str">
            <v>411402</v>
          </cell>
          <cell r="B2406" t="str">
            <v>Luminária de embutir em calha fechada para 2 lâmpadas fluorescentes de 32/36W</v>
          </cell>
          <cell r="C2406" t="str">
            <v>un</v>
          </cell>
          <cell r="D2406">
            <v>117.48</v>
          </cell>
          <cell r="E2406">
            <v>9.1</v>
          </cell>
          <cell r="F2406">
            <v>126.58</v>
          </cell>
        </row>
        <row r="2407">
          <cell r="A2407" t="str">
            <v>411403</v>
          </cell>
          <cell r="B2407" t="str">
            <v>Luminária de embutir em calha fechada para 4 lâmpadas fluorescentes de 32/40W</v>
          </cell>
          <cell r="C2407" t="str">
            <v>un</v>
          </cell>
          <cell r="D2407">
            <v>146.77000000000001</v>
          </cell>
          <cell r="E2407">
            <v>9.1</v>
          </cell>
          <cell r="F2407">
            <v>155.87</v>
          </cell>
        </row>
        <row r="2408">
          <cell r="A2408" t="str">
            <v>411404</v>
          </cell>
          <cell r="B2408" t="str">
            <v>Luminária de embutir em calha aberta para 2 lâmpadas fluorescentes de 32/40W</v>
          </cell>
          <cell r="C2408" t="str">
            <v>un</v>
          </cell>
          <cell r="D2408">
            <v>39.229999999999997</v>
          </cell>
          <cell r="E2408">
            <v>9.1</v>
          </cell>
          <cell r="F2408">
            <v>48.33</v>
          </cell>
        </row>
        <row r="2409">
          <cell r="A2409" t="str">
            <v>411406</v>
          </cell>
          <cell r="B2409" t="str">
            <v>Luminária de sobrepor ou pendente em calha aberta para 1 lâmpada fluorescente de 32/40W</v>
          </cell>
          <cell r="C2409" t="str">
            <v>un</v>
          </cell>
          <cell r="D2409">
            <v>31.310000000000002</v>
          </cell>
          <cell r="E2409">
            <v>9.1</v>
          </cell>
          <cell r="F2409">
            <v>40.409999999999997</v>
          </cell>
        </row>
        <row r="2410">
          <cell r="A2410" t="str">
            <v>411407</v>
          </cell>
          <cell r="B2410" t="str">
            <v>Luminária de sobrepor em calha aberta para 2 lâmpadas fluorescentes de 32/40W</v>
          </cell>
          <cell r="C2410" t="str">
            <v>un</v>
          </cell>
          <cell r="D2410">
            <v>33.82</v>
          </cell>
          <cell r="E2410">
            <v>9.1</v>
          </cell>
          <cell r="F2410">
            <v>42.92</v>
          </cell>
        </row>
        <row r="2411">
          <cell r="A2411" t="str">
            <v>411408</v>
          </cell>
          <cell r="B2411" t="str">
            <v>Luminária de sobrepor ou pendente em calha aberta para 4 lâmpadas fluorescentes de 32/40W</v>
          </cell>
          <cell r="C2411" t="str">
            <v>un</v>
          </cell>
          <cell r="D2411">
            <v>53.7</v>
          </cell>
          <cell r="E2411">
            <v>9.1</v>
          </cell>
          <cell r="F2411">
            <v>62.800000000000004</v>
          </cell>
        </row>
        <row r="2412">
          <cell r="A2412" t="str">
            <v>411409</v>
          </cell>
          <cell r="B2412" t="str">
            <v>Luminária de sobrepor ou pendente em calha fechada para 2 lâmpadas fluorescentes de 32/40W</v>
          </cell>
          <cell r="C2412" t="str">
            <v>un</v>
          </cell>
          <cell r="D2412">
            <v>123.74000000000001</v>
          </cell>
          <cell r="E2412">
            <v>9.1</v>
          </cell>
          <cell r="F2412">
            <v>132.84</v>
          </cell>
        </row>
        <row r="2413">
          <cell r="A2413" t="str">
            <v>411410</v>
          </cell>
          <cell r="B2413" t="str">
            <v>Luminária de sobrepor ou pendente em calha fechada para 4 lâmpadas fluorescentes de 32/40W</v>
          </cell>
          <cell r="C2413" t="str">
            <v>un</v>
          </cell>
          <cell r="D2413">
            <v>164.07</v>
          </cell>
          <cell r="E2413">
            <v>9.1</v>
          </cell>
          <cell r="F2413">
            <v>173.17000000000002</v>
          </cell>
        </row>
        <row r="2414">
          <cell r="A2414" t="str">
            <v>411411</v>
          </cell>
          <cell r="B2414" t="str">
            <v>Luminária de sobrepor ou pendente em calha aberta para 1 lâmpada fluorescente de 110W</v>
          </cell>
          <cell r="C2414" t="str">
            <v>un</v>
          </cell>
          <cell r="D2414">
            <v>38.770000000000003</v>
          </cell>
          <cell r="E2414">
            <v>9.1</v>
          </cell>
          <cell r="F2414">
            <v>47.870000000000005</v>
          </cell>
        </row>
        <row r="2415">
          <cell r="A2415" t="str">
            <v>411412</v>
          </cell>
          <cell r="B2415" t="str">
            <v>Luminária de sobrepor ou pendente em calha aberta para 2 lâmpadas fluorescentes de 110W</v>
          </cell>
          <cell r="C2415" t="str">
            <v>un</v>
          </cell>
          <cell r="D2415">
            <v>51.65</v>
          </cell>
          <cell r="E2415">
            <v>9.1</v>
          </cell>
          <cell r="F2415">
            <v>60.75</v>
          </cell>
        </row>
        <row r="2416">
          <cell r="A2416" t="str">
            <v>411413</v>
          </cell>
          <cell r="B2416" t="str">
            <v>Luminária de embutir em calha aberta para 2 lâmpadas fluorescentes de 16/18/20W</v>
          </cell>
          <cell r="C2416" t="str">
            <v>un</v>
          </cell>
          <cell r="D2416">
            <v>34.15</v>
          </cell>
          <cell r="E2416">
            <v>9.1</v>
          </cell>
          <cell r="F2416">
            <v>43.25</v>
          </cell>
        </row>
        <row r="2417">
          <cell r="A2417" t="str">
            <v>411416</v>
          </cell>
          <cell r="B2417" t="str">
            <v>Luminária de sobrepor ou pendente em calha com aletas parabólicas para 2 lâmpadas fluorescentes de 32/36W</v>
          </cell>
          <cell r="C2417" t="str">
            <v>un</v>
          </cell>
          <cell r="D2417">
            <v>137.44</v>
          </cell>
          <cell r="E2417">
            <v>9.1</v>
          </cell>
          <cell r="F2417">
            <v>146.54</v>
          </cell>
        </row>
        <row r="2418">
          <cell r="A2418" t="str">
            <v>411417</v>
          </cell>
          <cell r="B2418" t="str">
            <v>Luminária pendente para instalação em perfilado com calha aberta para 1 ou 2 lâmpadas fluorescentes de 110W</v>
          </cell>
          <cell r="C2418" t="str">
            <v>un</v>
          </cell>
          <cell r="D2418">
            <v>103.56</v>
          </cell>
          <cell r="E2418">
            <v>9.1</v>
          </cell>
          <cell r="F2418">
            <v>112.66</v>
          </cell>
        </row>
        <row r="2419">
          <cell r="A2419" t="str">
            <v>411418</v>
          </cell>
          <cell r="B2419" t="str">
            <v>Luminária industrial pendente para instalação em perfilado com refletor acrílico redondo, para 1 lâmpada vapor metálico até 400W</v>
          </cell>
          <cell r="C2419" t="str">
            <v>un</v>
          </cell>
          <cell r="D2419">
            <v>249.45000000000002</v>
          </cell>
          <cell r="E2419">
            <v>6.82</v>
          </cell>
          <cell r="F2419">
            <v>256.27</v>
          </cell>
        </row>
        <row r="2420">
          <cell r="A2420" t="str">
            <v>411421</v>
          </cell>
          <cell r="B2420" t="str">
            <v>Luminária de embutir em calha com aletas planas para 2 lâmpadas fluorescentes compactas de 18W/26W</v>
          </cell>
          <cell r="C2420" t="str">
            <v>un</v>
          </cell>
          <cell r="D2420">
            <v>43.69</v>
          </cell>
          <cell r="E2420">
            <v>11.370000000000001</v>
          </cell>
          <cell r="F2420">
            <v>55.06</v>
          </cell>
        </row>
        <row r="2421">
          <cell r="A2421" t="str">
            <v>411422</v>
          </cell>
          <cell r="B2421" t="str">
            <v>Luminária de sobrepor ou pendente em calha com aletas planas para 2 lâmpadas fluorescentes compactas de 18W/26W</v>
          </cell>
          <cell r="C2421" t="str">
            <v>un</v>
          </cell>
          <cell r="D2421">
            <v>39.619999999999997</v>
          </cell>
          <cell r="E2421">
            <v>11.370000000000001</v>
          </cell>
          <cell r="F2421">
            <v>50.99</v>
          </cell>
        </row>
        <row r="2422">
          <cell r="A2422" t="str">
            <v>411428</v>
          </cell>
          <cell r="B2422" t="str">
            <v>Luminária de sobrepor em calha aberta com cabeceiras para 2 lâmpadas fluorescentes 32/36W</v>
          </cell>
          <cell r="C2422" t="str">
            <v>un</v>
          </cell>
          <cell r="D2422">
            <v>51.53</v>
          </cell>
          <cell r="E2422">
            <v>9.1</v>
          </cell>
          <cell r="F2422">
            <v>60.63</v>
          </cell>
        </row>
        <row r="2423">
          <cell r="A2423" t="str">
            <v>411431</v>
          </cell>
          <cell r="B2423" t="str">
            <v>Luminária de embutir redonda para 1 ou 2 lâmpadas fluorescentes compactas de 15/18/20/26W</v>
          </cell>
          <cell r="C2423" t="str">
            <v>un</v>
          </cell>
          <cell r="D2423">
            <v>60.59</v>
          </cell>
          <cell r="E2423">
            <v>9.1</v>
          </cell>
          <cell r="F2423">
            <v>69.69</v>
          </cell>
        </row>
        <row r="2424">
          <cell r="A2424" t="str">
            <v>411432</v>
          </cell>
          <cell r="B2424" t="str">
            <v>Luminária de sobrepor, tipo Spot orientável retangular para 1 lâmpada de vapor metálico de 70/150W</v>
          </cell>
          <cell r="C2424" t="str">
            <v>un</v>
          </cell>
          <cell r="D2424">
            <v>151.66999999999999</v>
          </cell>
          <cell r="E2424">
            <v>11.370000000000001</v>
          </cell>
          <cell r="F2424">
            <v>163.04</v>
          </cell>
        </row>
        <row r="2425">
          <cell r="A2425" t="str">
            <v>411436</v>
          </cell>
          <cell r="B2425" t="str">
            <v>Luminária pendente para instalação em perfilado, calha aberta com refletor para 2 lâmpadas fluorescentes de 32/36W</v>
          </cell>
          <cell r="C2425" t="str">
            <v>un</v>
          </cell>
          <cell r="D2425">
            <v>50.96</v>
          </cell>
          <cell r="E2425">
            <v>9.1</v>
          </cell>
          <cell r="F2425">
            <v>60.06</v>
          </cell>
        </row>
        <row r="2426">
          <cell r="A2426" t="str">
            <v>411439</v>
          </cell>
          <cell r="B2426" t="str">
            <v>Luminária de sobrepor em calha aberta com uma cabeceira para 2 lâmpadas fluorescentes 32/36W</v>
          </cell>
          <cell r="C2426" t="str">
            <v>un</v>
          </cell>
          <cell r="D2426">
            <v>71.3</v>
          </cell>
          <cell r="E2426">
            <v>9.1</v>
          </cell>
          <cell r="F2426">
            <v>80.400000000000006</v>
          </cell>
        </row>
        <row r="2427">
          <cell r="A2427" t="str">
            <v>411440</v>
          </cell>
          <cell r="B2427" t="str">
            <v>Luminária de embutir em calha com aletas parabólicas para 2 lâmpadas fluorescentes compactas longas de 36W</v>
          </cell>
          <cell r="C2427" t="str">
            <v>un</v>
          </cell>
          <cell r="D2427">
            <v>148.47</v>
          </cell>
          <cell r="E2427">
            <v>9.1</v>
          </cell>
          <cell r="F2427">
            <v>157.57</v>
          </cell>
        </row>
        <row r="2428">
          <cell r="A2428" t="str">
            <v>411443</v>
          </cell>
          <cell r="B2428" t="str">
            <v>Luminária de embutir em calha com refletor e aleta parabólicas, com acabamento alto brilho, para 4 lâmpadas fluorescentes de 16 W</v>
          </cell>
          <cell r="C2428" t="str">
            <v>un</v>
          </cell>
          <cell r="D2428">
            <v>103.32000000000001</v>
          </cell>
          <cell r="E2428">
            <v>9.1</v>
          </cell>
          <cell r="F2428">
            <v>112.42</v>
          </cell>
        </row>
        <row r="2429">
          <cell r="A2429" t="str">
            <v>411444</v>
          </cell>
          <cell r="B2429" t="str">
            <v>Luminária de embutir em calha com refletor e aleta parabólicas, com acabamento alto brilho, para 2 lâmpadas fluorescentes de 16 W</v>
          </cell>
          <cell r="C2429" t="str">
            <v>un</v>
          </cell>
          <cell r="D2429">
            <v>67.010000000000005</v>
          </cell>
          <cell r="E2429">
            <v>9.1</v>
          </cell>
          <cell r="F2429">
            <v>76.11</v>
          </cell>
        </row>
        <row r="2430">
          <cell r="A2430" t="str">
            <v>411445</v>
          </cell>
          <cell r="B2430" t="str">
            <v>Luminária de sobrepor ou pendente, com refletor em chapa de aço pintada, para 2 lâmpadas fluorescentes de 32/36 W</v>
          </cell>
          <cell r="C2430" t="str">
            <v>un</v>
          </cell>
          <cell r="D2430">
            <v>39.71</v>
          </cell>
          <cell r="E2430">
            <v>9.1</v>
          </cell>
          <cell r="F2430">
            <v>48.81</v>
          </cell>
        </row>
        <row r="2431">
          <cell r="A2431" t="str">
            <v>411447</v>
          </cell>
          <cell r="B2431" t="str">
            <v>Luminária de sobrepor ou pendente em calha aberta para 2 lâmpadas fluorescentes de 16 W</v>
          </cell>
          <cell r="C2431" t="str">
            <v>un</v>
          </cell>
          <cell r="D2431">
            <v>36.35</v>
          </cell>
          <cell r="E2431">
            <v>9.1</v>
          </cell>
          <cell r="F2431">
            <v>45.45</v>
          </cell>
        </row>
        <row r="2432">
          <cell r="A2432" t="str">
            <v>411451</v>
          </cell>
          <cell r="B2432" t="str">
            <v>Luminária industrial/comercial para instalação em perfilado, sem alojamento, para lâmpadas fluorescente eletrônica/vapor de sódio/metálico ou mista até 250 W</v>
          </cell>
          <cell r="C2432" t="str">
            <v>un</v>
          </cell>
          <cell r="D2432">
            <v>102.10000000000001</v>
          </cell>
          <cell r="E2432">
            <v>6.82</v>
          </cell>
          <cell r="F2432">
            <v>108.92</v>
          </cell>
        </row>
        <row r="2433">
          <cell r="A2433" t="str">
            <v>411453</v>
          </cell>
          <cell r="B2433" t="str">
            <v>Luminária circular de sobrepor, com refletor de alumínio anodizado, para 1 ou 2 lâmpadas fluorescentes compactas de 15/18/20/26 W</v>
          </cell>
          <cell r="C2433" t="str">
            <v>un</v>
          </cell>
          <cell r="D2433">
            <v>86.33</v>
          </cell>
          <cell r="E2433">
            <v>6.82</v>
          </cell>
          <cell r="F2433">
            <v>93.15</v>
          </cell>
        </row>
        <row r="2434">
          <cell r="A2434" t="str">
            <v>411454</v>
          </cell>
          <cell r="B2434" t="str">
            <v>Luminária de sobrepor em calha com aletas duplo parabólicas para 2 lâmpadas fluorescentes de 28 W</v>
          </cell>
          <cell r="C2434" t="str">
            <v>un</v>
          </cell>
          <cell r="D2434">
            <v>82.820000000000007</v>
          </cell>
          <cell r="E2434">
            <v>9.1</v>
          </cell>
          <cell r="F2434">
            <v>91.92</v>
          </cell>
        </row>
        <row r="2435">
          <cell r="A2435" t="str">
            <v>411455</v>
          </cell>
          <cell r="B2435" t="str">
            <v>Luminária de embutir em calha com aletas duplo parabólicas para 2 lâmpadas fluorescentes de 28 W</v>
          </cell>
          <cell r="C2435" t="str">
            <v>un</v>
          </cell>
          <cell r="D2435">
            <v>97.36</v>
          </cell>
          <cell r="E2435">
            <v>9.1</v>
          </cell>
          <cell r="F2435">
            <v>106.46000000000001</v>
          </cell>
        </row>
        <row r="2436">
          <cell r="A2436" t="str">
            <v>411456</v>
          </cell>
          <cell r="B2436" t="str">
            <v>Luminária de embutir em calha com aletas parabólicas para 2 lâmpadas fluorescentes de 32/36W</v>
          </cell>
          <cell r="C2436" t="str">
            <v>un</v>
          </cell>
          <cell r="D2436">
            <v>83.33</v>
          </cell>
          <cell r="E2436">
            <v>9.1</v>
          </cell>
          <cell r="F2436">
            <v>92.43</v>
          </cell>
        </row>
        <row r="2437">
          <cell r="A2437" t="str">
            <v>411459</v>
          </cell>
          <cell r="B2437" t="str">
            <v>Luminária de sobrepor ou pendente para 2 lâmpadas fluorescentes tubulares 14 W, em chapa de aço com pintura eletrostática e refletor com acabamento alto brilho</v>
          </cell>
          <cell r="C2437" t="str">
            <v>un</v>
          </cell>
          <cell r="D2437">
            <v>78.86</v>
          </cell>
          <cell r="E2437">
            <v>11.370000000000001</v>
          </cell>
          <cell r="F2437">
            <v>90.23</v>
          </cell>
        </row>
        <row r="2438">
          <cell r="A2438" t="str">
            <v>411460</v>
          </cell>
          <cell r="B2438" t="str">
            <v>Luminária de sobrepor ou pendente para 2 lâmpadas fluorescentes tubulares 28 W, em chapa de aço com pintura eletrostática e refletor com acabamento alto brilho</v>
          </cell>
          <cell r="C2438" t="str">
            <v>un</v>
          </cell>
          <cell r="D2438">
            <v>86.29</v>
          </cell>
          <cell r="E2438">
            <v>11.370000000000001</v>
          </cell>
          <cell r="F2438">
            <v>97.66</v>
          </cell>
        </row>
        <row r="2439">
          <cell r="A2439" t="str">
            <v>411461</v>
          </cell>
          <cell r="B2439" t="str">
            <v>Luminária de sobrepor para 2 lâmpadas fluorescentes tubulares 14W, chapa de aço com pintura eletrostática, refletor e aletas parabólicas em alumínio anodizado</v>
          </cell>
          <cell r="C2439" t="str">
            <v>un</v>
          </cell>
          <cell r="D2439">
            <v>101.34</v>
          </cell>
          <cell r="E2439">
            <v>11.370000000000001</v>
          </cell>
          <cell r="F2439">
            <v>112.71000000000001</v>
          </cell>
        </row>
        <row r="2440">
          <cell r="A2440" t="str">
            <v>411462</v>
          </cell>
          <cell r="B2440" t="str">
            <v>Luminária de sobrepor para 2 lâmpadas fluorescentes tubulares 28W, chapa de aço com pintura eletrostática, refletor e aletas parabólicas em alumínio anodizado</v>
          </cell>
          <cell r="C2440" t="str">
            <v>un</v>
          </cell>
          <cell r="D2440">
            <v>117.99000000000001</v>
          </cell>
          <cell r="E2440">
            <v>11.370000000000001</v>
          </cell>
          <cell r="F2440">
            <v>129.36000000000001</v>
          </cell>
        </row>
        <row r="2441">
          <cell r="A2441" t="str">
            <v>411463</v>
          </cell>
          <cell r="B2441" t="str">
            <v>Luminária de embutir para 2 lâmpadas fluorescentes tubulares 14 W, em chapa de aço com pintura eletrostática e refletor com acabamento alto brilho</v>
          </cell>
          <cell r="C2441" t="str">
            <v>un</v>
          </cell>
          <cell r="D2441">
            <v>90.98</v>
          </cell>
          <cell r="E2441">
            <v>11.370000000000001</v>
          </cell>
          <cell r="F2441">
            <v>102.35000000000001</v>
          </cell>
        </row>
        <row r="2442">
          <cell r="A2442" t="str">
            <v>411464</v>
          </cell>
          <cell r="B2442" t="str">
            <v>Luminária de embutir para 2 lâmpadas fluorescentes tubulares 28 W, em chapa de aço com pintura eletrostática e refletor com acabamento alto brilho</v>
          </cell>
          <cell r="C2442" t="str">
            <v>un</v>
          </cell>
          <cell r="D2442">
            <v>99.34</v>
          </cell>
          <cell r="E2442">
            <v>11.370000000000001</v>
          </cell>
          <cell r="F2442">
            <v>110.71000000000001</v>
          </cell>
        </row>
        <row r="2443">
          <cell r="A2443" t="str">
            <v>411465</v>
          </cell>
          <cell r="B2443" t="str">
            <v>Luminária de embutir para 2 lâmpadas fluorescentes tubulares 14 W em chapa de aço com pintura eletrostática, refletor e aletas parabólicas em alumínio anodizado</v>
          </cell>
          <cell r="C2443" t="str">
            <v>un</v>
          </cell>
          <cell r="D2443">
            <v>99.61</v>
          </cell>
          <cell r="E2443">
            <v>11.370000000000001</v>
          </cell>
          <cell r="F2443">
            <v>110.98</v>
          </cell>
        </row>
        <row r="2444">
          <cell r="A2444" t="str">
            <v>411466</v>
          </cell>
          <cell r="B2444" t="str">
            <v>Luminária de embutir para 2 lâmpadas fluorescentes tubulares 28 W em chapa de aço com pintura eletrostática, refletor e aletas parabólicas em alumínio anodizado</v>
          </cell>
          <cell r="C2444" t="str">
            <v>un</v>
          </cell>
          <cell r="D2444">
            <v>125.28</v>
          </cell>
          <cell r="E2444">
            <v>11.370000000000001</v>
          </cell>
          <cell r="F2444">
            <v>136.65</v>
          </cell>
        </row>
        <row r="2445">
          <cell r="A2445" t="str">
            <v>411467</v>
          </cell>
          <cell r="B2445" t="str">
            <v>Luminária triangular de sobrepor tipo arandela, para lâmpada incandescente até 100 W, ou fluorescente compacta eletrônica até 23 W</v>
          </cell>
          <cell r="C2445" t="str">
            <v>un</v>
          </cell>
          <cell r="D2445">
            <v>64.760000000000005</v>
          </cell>
          <cell r="E2445">
            <v>11.370000000000001</v>
          </cell>
          <cell r="F2445">
            <v>76.13</v>
          </cell>
        </row>
        <row r="2446">
          <cell r="A2446" t="str">
            <v>411468</v>
          </cell>
          <cell r="B2446" t="str">
            <v>Luminária cilíndrica de sobrepor tipo arandela, com pintura eletrostática, difusor em vidro cilíndrico leitoso, para 1 lâmpada incandescente de 60/100 W</v>
          </cell>
          <cell r="C2446" t="str">
            <v>un</v>
          </cell>
          <cell r="D2446">
            <v>148.5</v>
          </cell>
          <cell r="E2446">
            <v>11.370000000000001</v>
          </cell>
          <cell r="F2446">
            <v>159.87</v>
          </cell>
        </row>
        <row r="2447">
          <cell r="A2447" t="str">
            <v>411470</v>
          </cell>
          <cell r="B2447" t="str">
            <v>Luminária de sobrepor ou tipo arandela, calha fechada, para 1 lâmpada fluorescente tubular 28/54 W, difusor acrilico e acabamento em pintura eletrostática</v>
          </cell>
          <cell r="C2447" t="str">
            <v>un</v>
          </cell>
          <cell r="D2447">
            <v>194.45000000000002</v>
          </cell>
          <cell r="E2447">
            <v>11.370000000000001</v>
          </cell>
          <cell r="F2447">
            <v>205.82</v>
          </cell>
        </row>
        <row r="2448">
          <cell r="A2448" t="str">
            <v>411501</v>
          </cell>
          <cell r="B2448" t="str">
            <v>Luminária plafonier tipo drops pequeno para 1 lâmpada incandescente até 60 W</v>
          </cell>
          <cell r="C2448" t="str">
            <v>un</v>
          </cell>
          <cell r="D2448">
            <v>19.190000000000001</v>
          </cell>
          <cell r="E2448">
            <v>6.82</v>
          </cell>
          <cell r="F2448">
            <v>26.01</v>
          </cell>
        </row>
        <row r="2449">
          <cell r="A2449" t="str">
            <v>411502</v>
          </cell>
          <cell r="B2449" t="str">
            <v>Luminária plafonier tipo drops médio para 1 lâmpada incandescente até 100W</v>
          </cell>
          <cell r="C2449" t="str">
            <v>un</v>
          </cell>
          <cell r="D2449">
            <v>20.68</v>
          </cell>
          <cell r="E2449">
            <v>6.82</v>
          </cell>
          <cell r="F2449">
            <v>27.5</v>
          </cell>
        </row>
        <row r="2450">
          <cell r="A2450" t="str">
            <v>411503</v>
          </cell>
          <cell r="B2450" t="str">
            <v>Luminária plafonier tipo drops grande para 2 lâmpadas incandescentes até 60W</v>
          </cell>
          <cell r="C2450" t="str">
            <v>un</v>
          </cell>
          <cell r="D2450">
            <v>26.240000000000002</v>
          </cell>
          <cell r="E2450">
            <v>6.82</v>
          </cell>
          <cell r="F2450">
            <v>33.06</v>
          </cell>
        </row>
        <row r="2451">
          <cell r="A2451" t="str">
            <v>411504</v>
          </cell>
          <cell r="B2451" t="str">
            <v>Luminária tipo globo leitoso para 1 lâmpada incandescente até 150W</v>
          </cell>
          <cell r="C2451" t="str">
            <v>un</v>
          </cell>
          <cell r="D2451">
            <v>51.4</v>
          </cell>
          <cell r="E2451">
            <v>9.1</v>
          </cell>
          <cell r="F2451">
            <v>60.5</v>
          </cell>
        </row>
        <row r="2452">
          <cell r="A2452" t="str">
            <v>411506</v>
          </cell>
          <cell r="B2452" t="str">
            <v>Luminária de embutir em forro, média para 1 lâmpada incandescente até 100W</v>
          </cell>
          <cell r="C2452" t="str">
            <v>un</v>
          </cell>
          <cell r="D2452">
            <v>34.29</v>
          </cell>
          <cell r="E2452">
            <v>6.82</v>
          </cell>
          <cell r="F2452">
            <v>41.11</v>
          </cell>
        </row>
        <row r="2453">
          <cell r="A2453" t="str">
            <v>411513</v>
          </cell>
          <cell r="B2453" t="str">
            <v>Luminária plafonier de embutir com alojamento para 1 lâmpada halógena PAR 20 de 50W</v>
          </cell>
          <cell r="C2453" t="str">
            <v>un</v>
          </cell>
          <cell r="D2453">
            <v>14.11</v>
          </cell>
          <cell r="E2453">
            <v>6.82</v>
          </cell>
          <cell r="F2453">
            <v>20.93</v>
          </cell>
        </row>
        <row r="2454">
          <cell r="A2454" t="str">
            <v>411517</v>
          </cell>
          <cell r="B2454" t="str">
            <v>Luminária circular de embutir, com foco orientável e acessório antiofuscante, para 1 lâmpada dicróica de 50 W</v>
          </cell>
          <cell r="C2454" t="str">
            <v>un</v>
          </cell>
          <cell r="D2454">
            <v>23.830000000000002</v>
          </cell>
          <cell r="E2454">
            <v>6.82</v>
          </cell>
          <cell r="F2454">
            <v>30.650000000000002</v>
          </cell>
        </row>
        <row r="2455">
          <cell r="A2455" t="str">
            <v>411523</v>
          </cell>
          <cell r="B2455" t="str">
            <v>Luminária circular de embutir com lâmpada LED, fluxo luminoso 2000 LM, temperatura de cor 4000 K, IRC 85, e driver multitensão de 100 a 250 V</v>
          </cell>
          <cell r="C2455" t="str">
            <v>un</v>
          </cell>
          <cell r="D2455">
            <v>388.42</v>
          </cell>
          <cell r="E2455">
            <v>6.82</v>
          </cell>
          <cell r="F2455">
            <v>395.24</v>
          </cell>
        </row>
        <row r="2456">
          <cell r="A2456" t="str">
            <v>411524</v>
          </cell>
          <cell r="B2456" t="str">
            <v>Luminária tipo ´Spot´ para trilho, foco orientável, corpo em alumínio pintado, refletor em alumínio anodizado, para uma lâmpada halógena PAR30 de 75 W</v>
          </cell>
          <cell r="C2456" t="str">
            <v>un</v>
          </cell>
          <cell r="D2456">
            <v>69.23</v>
          </cell>
          <cell r="E2456">
            <v>6.82</v>
          </cell>
          <cell r="F2456">
            <v>76.05</v>
          </cell>
        </row>
        <row r="2457">
          <cell r="A2457" t="str">
            <v>412002</v>
          </cell>
          <cell r="B2457" t="str">
            <v>Recolocação de aparelhos de iluminação ou projetores fixos em teto, piso ou parede</v>
          </cell>
          <cell r="C2457" t="str">
            <v>un</v>
          </cell>
          <cell r="D2457">
            <v>0.18</v>
          </cell>
          <cell r="E2457">
            <v>9.1</v>
          </cell>
          <cell r="F2457">
            <v>9.2799999999999994</v>
          </cell>
        </row>
        <row r="2458">
          <cell r="A2458" t="str">
            <v>412003</v>
          </cell>
          <cell r="B2458" t="str">
            <v>Recolocação de aparelhos de iluminação ou projetores fixos em poste ou braço</v>
          </cell>
          <cell r="C2458" t="str">
            <v>un</v>
          </cell>
          <cell r="D2458">
            <v>52.63</v>
          </cell>
          <cell r="E2458">
            <v>9.1</v>
          </cell>
          <cell r="F2458">
            <v>61.730000000000004</v>
          </cell>
        </row>
        <row r="2459">
          <cell r="A2459" t="str">
            <v>412005</v>
          </cell>
          <cell r="B2459" t="str">
            <v>Conjunto ou kit de suspensão em tubo de aço galvanizado, para fixação de aparelhos de iluminação em eletrodutos e caixa de ligação</v>
          </cell>
          <cell r="C2459" t="str">
            <v>cj</v>
          </cell>
          <cell r="D2459">
            <v>17.27</v>
          </cell>
          <cell r="E2459">
            <v>17.059999999999999</v>
          </cell>
          <cell r="F2459">
            <v>34.33</v>
          </cell>
        </row>
        <row r="2460">
          <cell r="A2460" t="str">
            <v>412006</v>
          </cell>
          <cell r="B2460" t="str">
            <v>Suspensão em tubo de aço tratado e pintado, para fixação de aparelhos de iluminação em perfilado - DN 3/8´</v>
          </cell>
          <cell r="C2460" t="str">
            <v>m</v>
          </cell>
          <cell r="D2460">
            <v>52.35</v>
          </cell>
          <cell r="E2460">
            <v>3.21</v>
          </cell>
          <cell r="F2460">
            <v>55.56</v>
          </cell>
        </row>
        <row r="2461">
          <cell r="A2461" t="str">
            <v>412007</v>
          </cell>
          <cell r="B2461" t="str">
            <v>Suspensão em tubo de aço tratado e pintado, para fixação de aparelhos de iluminação em perfilado - DN 1/2´</v>
          </cell>
          <cell r="C2461" t="str">
            <v>m</v>
          </cell>
          <cell r="D2461">
            <v>50.410000000000004</v>
          </cell>
          <cell r="E2461">
            <v>3.21</v>
          </cell>
          <cell r="F2461">
            <v>53.620000000000005</v>
          </cell>
        </row>
        <row r="2462">
          <cell r="A2462" t="str">
            <v>412008</v>
          </cell>
          <cell r="B2462" t="str">
            <v>Plafon plástico e/ou PVC para acabamento de ponto de luz, com soquete E-27 para lâmpadas até 100W</v>
          </cell>
          <cell r="C2462" t="str">
            <v>un</v>
          </cell>
          <cell r="D2462">
            <v>3.89</v>
          </cell>
          <cell r="E2462">
            <v>1.8800000000000001</v>
          </cell>
          <cell r="F2462">
            <v>5.7700000000000005</v>
          </cell>
        </row>
        <row r="2463">
          <cell r="A2463" t="str">
            <v>413023</v>
          </cell>
          <cell r="B2463" t="str">
            <v>Mini refletor com cone interno para lâmpada de 50 W / 12 V</v>
          </cell>
          <cell r="C2463" t="str">
            <v>cj</v>
          </cell>
          <cell r="D2463">
            <v>96</v>
          </cell>
          <cell r="E2463">
            <v>20.86</v>
          </cell>
          <cell r="F2463">
            <v>116.86</v>
          </cell>
        </row>
        <row r="2464">
          <cell r="A2464" t="str">
            <v>413025</v>
          </cell>
          <cell r="B2464" t="str">
            <v>Luminária tipo arandela para lâmpada vapor metálico de 250 W ou 400 W</v>
          </cell>
          <cell r="C2464" t="str">
            <v>un</v>
          </cell>
          <cell r="D2464">
            <v>209</v>
          </cell>
          <cell r="E2464">
            <v>11.76</v>
          </cell>
          <cell r="F2464">
            <v>220.76</v>
          </cell>
        </row>
        <row r="2465">
          <cell r="A2465" t="str">
            <v>420102</v>
          </cell>
          <cell r="B2465" t="str">
            <v>Captor tipo Franklin, h= 300 mm, 4 pontos, 1 descida, acabamento cromado</v>
          </cell>
          <cell r="C2465" t="str">
            <v>un</v>
          </cell>
          <cell r="D2465">
            <v>35.6</v>
          </cell>
          <cell r="E2465">
            <v>5.69</v>
          </cell>
          <cell r="F2465">
            <v>41.29</v>
          </cell>
        </row>
        <row r="2466">
          <cell r="A2466" t="str">
            <v>420104</v>
          </cell>
          <cell r="B2466" t="str">
            <v>Captor tipo Franklin, h= 300 mm, 4 pontos, 2 descidas, acabamento cromado</v>
          </cell>
          <cell r="C2466" t="str">
            <v>un</v>
          </cell>
          <cell r="D2466">
            <v>39.19</v>
          </cell>
          <cell r="E2466">
            <v>5.69</v>
          </cell>
          <cell r="F2466">
            <v>44.88</v>
          </cell>
        </row>
        <row r="2467">
          <cell r="A2467" t="str">
            <v>420105</v>
          </cell>
          <cell r="B2467" t="str">
            <v>Captor tipo terminal aéreo, h= 600 mm, diâmetro de 3/8´ galvanizado a fogo</v>
          </cell>
          <cell r="C2467" t="str">
            <v>un</v>
          </cell>
          <cell r="D2467">
            <v>6.05</v>
          </cell>
          <cell r="E2467">
            <v>5.69</v>
          </cell>
          <cell r="F2467">
            <v>11.74</v>
          </cell>
        </row>
        <row r="2468">
          <cell r="A2468" t="str">
            <v>420106</v>
          </cell>
          <cell r="B2468" t="str">
            <v>Luva de redução galvanizada de 2´ x 3/4´</v>
          </cell>
          <cell r="C2468" t="str">
            <v>un</v>
          </cell>
          <cell r="D2468">
            <v>20.69</v>
          </cell>
          <cell r="E2468">
            <v>5.69</v>
          </cell>
          <cell r="F2468">
            <v>26.38</v>
          </cell>
        </row>
        <row r="2469">
          <cell r="A2469" t="str">
            <v>420108</v>
          </cell>
          <cell r="B2469" t="str">
            <v>Niple duplo galvanizado de 2´</v>
          </cell>
          <cell r="C2469" t="str">
            <v>un</v>
          </cell>
          <cell r="D2469">
            <v>16.8</v>
          </cell>
          <cell r="E2469">
            <v>5.69</v>
          </cell>
          <cell r="F2469">
            <v>22.490000000000002</v>
          </cell>
        </row>
        <row r="2470">
          <cell r="A2470" t="str">
            <v>420109</v>
          </cell>
          <cell r="B2470" t="str">
            <v>Captor tipo terminal aéreo, h= 300 mm, diâmetro 1/4´ em cobre</v>
          </cell>
          <cell r="C2470" t="str">
            <v>un</v>
          </cell>
          <cell r="D2470">
            <v>5.48</v>
          </cell>
          <cell r="E2470">
            <v>5.69</v>
          </cell>
          <cell r="F2470">
            <v>11.17</v>
          </cell>
        </row>
        <row r="2471">
          <cell r="A2471" t="str">
            <v>420110</v>
          </cell>
          <cell r="B2471" t="str">
            <v>Captor terminal aéreo, h= 250 mm, diâmetro 3/8´ galvanizado a fogo</v>
          </cell>
          <cell r="C2471" t="str">
            <v>un</v>
          </cell>
          <cell r="D2471">
            <v>4.4000000000000004</v>
          </cell>
          <cell r="E2471">
            <v>5.69</v>
          </cell>
          <cell r="F2471">
            <v>10.09</v>
          </cell>
        </row>
        <row r="2472">
          <cell r="A2472" t="str">
            <v>420111</v>
          </cell>
          <cell r="B2472" t="str">
            <v>Captor tipo terminal aéreo, h = 300 mm em alumínio</v>
          </cell>
          <cell r="C2472" t="str">
            <v>un</v>
          </cell>
          <cell r="D2472">
            <v>3.3200000000000003</v>
          </cell>
          <cell r="E2472">
            <v>5.69</v>
          </cell>
          <cell r="F2472">
            <v>9.01</v>
          </cell>
        </row>
        <row r="2473">
          <cell r="A2473" t="str">
            <v>420201</v>
          </cell>
          <cell r="B2473" t="str">
            <v>Isolador galvanizado uso geral, simples com rosca mecânica</v>
          </cell>
          <cell r="C2473" t="str">
            <v>un</v>
          </cell>
          <cell r="D2473">
            <v>2.38</v>
          </cell>
          <cell r="E2473">
            <v>5.69</v>
          </cell>
          <cell r="F2473">
            <v>8.07</v>
          </cell>
        </row>
        <row r="2474">
          <cell r="A2474" t="str">
            <v>420202</v>
          </cell>
          <cell r="B2474" t="str">
            <v>Isolador galvanizado uso geral, reforçado para fixação a 90°</v>
          </cell>
          <cell r="C2474" t="str">
            <v>un</v>
          </cell>
          <cell r="D2474">
            <v>6.93</v>
          </cell>
          <cell r="E2474">
            <v>5.69</v>
          </cell>
          <cell r="F2474">
            <v>12.620000000000001</v>
          </cell>
        </row>
        <row r="2475">
          <cell r="A2475" t="str">
            <v>420203</v>
          </cell>
          <cell r="B2475" t="str">
            <v>Isolador galvanizado uso geral, reforçado com rosca mecânica</v>
          </cell>
          <cell r="C2475" t="str">
            <v>un</v>
          </cell>
          <cell r="D2475">
            <v>3.4</v>
          </cell>
          <cell r="E2475">
            <v>5.69</v>
          </cell>
          <cell r="F2475">
            <v>9.09</v>
          </cell>
        </row>
        <row r="2476">
          <cell r="A2476" t="str">
            <v>420204</v>
          </cell>
          <cell r="B2476" t="str">
            <v>Isolador galvanizado uso geral, simples com chapa de encosto</v>
          </cell>
          <cell r="C2476" t="str">
            <v>un</v>
          </cell>
          <cell r="D2476">
            <v>2.4500000000000002</v>
          </cell>
          <cell r="E2476">
            <v>5.69</v>
          </cell>
          <cell r="F2476">
            <v>8.14</v>
          </cell>
        </row>
        <row r="2477">
          <cell r="A2477" t="str">
            <v>420205</v>
          </cell>
          <cell r="B2477" t="str">
            <v>Isolador galvanizado uso geral, reforçado com rosca soberba</v>
          </cell>
          <cell r="C2477" t="str">
            <v>un</v>
          </cell>
          <cell r="D2477">
            <v>3.1</v>
          </cell>
          <cell r="E2477">
            <v>5.69</v>
          </cell>
          <cell r="F2477">
            <v>8.7899999999999991</v>
          </cell>
        </row>
        <row r="2478">
          <cell r="A2478" t="str">
            <v>420206</v>
          </cell>
          <cell r="B2478" t="str">
            <v>Isolador galvanizado uso geral, reforçado com chapa de encosto</v>
          </cell>
          <cell r="C2478" t="str">
            <v>un</v>
          </cell>
          <cell r="D2478">
            <v>3.44</v>
          </cell>
          <cell r="E2478">
            <v>5.69</v>
          </cell>
          <cell r="F2478">
            <v>9.1300000000000008</v>
          </cell>
        </row>
        <row r="2479">
          <cell r="A2479" t="str">
            <v>420208</v>
          </cell>
          <cell r="B2479" t="str">
            <v>Isolador galvanizado uso geral, simples com calha para telha ondulada</v>
          </cell>
          <cell r="C2479" t="str">
            <v>un</v>
          </cell>
          <cell r="D2479">
            <v>6.07</v>
          </cell>
          <cell r="E2479">
            <v>5.69</v>
          </cell>
          <cell r="F2479">
            <v>11.76</v>
          </cell>
        </row>
        <row r="2480">
          <cell r="A2480" t="str">
            <v>420210</v>
          </cell>
          <cell r="B2480" t="str">
            <v>Isolador galvanizado uso geral, reforçado com calha para telha ondulada</v>
          </cell>
          <cell r="C2480" t="str">
            <v>un</v>
          </cell>
          <cell r="D2480">
            <v>8.26</v>
          </cell>
          <cell r="E2480">
            <v>5.69</v>
          </cell>
          <cell r="F2480">
            <v>13.950000000000001</v>
          </cell>
        </row>
        <row r="2481">
          <cell r="A2481" t="str">
            <v>420214</v>
          </cell>
          <cell r="B2481" t="str">
            <v>Isolador galvanizado uso geral, reforçado com grapa para chumbar</v>
          </cell>
          <cell r="C2481" t="str">
            <v>un</v>
          </cell>
          <cell r="D2481">
            <v>3.63</v>
          </cell>
          <cell r="E2481">
            <v>5.69</v>
          </cell>
          <cell r="F2481">
            <v>9.32</v>
          </cell>
        </row>
        <row r="2482">
          <cell r="A2482" t="str">
            <v>420302</v>
          </cell>
          <cell r="B2482" t="str">
            <v>Isolador galvanizado para mastro de diâmetro 2´, simples com 1 descida</v>
          </cell>
          <cell r="C2482" t="str">
            <v>un</v>
          </cell>
          <cell r="D2482">
            <v>5.22</v>
          </cell>
          <cell r="E2482">
            <v>5.69</v>
          </cell>
          <cell r="F2482">
            <v>10.91</v>
          </cell>
        </row>
        <row r="2483">
          <cell r="A2483" t="str">
            <v>420304</v>
          </cell>
          <cell r="B2483" t="str">
            <v>Isolador galvanizado para mastro de diâmetro 2´, simples com 2 descidas</v>
          </cell>
          <cell r="C2483" t="str">
            <v>un</v>
          </cell>
          <cell r="D2483">
            <v>7.2700000000000005</v>
          </cell>
          <cell r="E2483">
            <v>5.69</v>
          </cell>
          <cell r="F2483">
            <v>12.96</v>
          </cell>
        </row>
        <row r="2484">
          <cell r="A2484" t="str">
            <v>420306</v>
          </cell>
          <cell r="B2484" t="str">
            <v>Isolador galvanizado para mastro de diâmetro 2´, reforçado com 1 descida</v>
          </cell>
          <cell r="C2484" t="str">
            <v>un</v>
          </cell>
          <cell r="D2484">
            <v>6.2700000000000005</v>
          </cell>
          <cell r="E2484">
            <v>5.69</v>
          </cell>
          <cell r="F2484">
            <v>11.96</v>
          </cell>
        </row>
        <row r="2485">
          <cell r="A2485" t="str">
            <v>420308</v>
          </cell>
          <cell r="B2485" t="str">
            <v>Isolador galvanizado para mastro de diâmetro 2´, reforçado com 2 descidas</v>
          </cell>
          <cell r="C2485" t="str">
            <v>un</v>
          </cell>
          <cell r="D2485">
            <v>8.61</v>
          </cell>
          <cell r="E2485">
            <v>5.69</v>
          </cell>
          <cell r="F2485">
            <v>14.3</v>
          </cell>
        </row>
        <row r="2486">
          <cell r="A2486" t="str">
            <v>420402</v>
          </cell>
          <cell r="B2486" t="str">
            <v>Braçadeira de contraventagem para mastro de diâmetro 2´</v>
          </cell>
          <cell r="C2486" t="str">
            <v>un</v>
          </cell>
          <cell r="D2486">
            <v>5.8100000000000005</v>
          </cell>
          <cell r="E2486">
            <v>5.69</v>
          </cell>
          <cell r="F2486">
            <v>11.5</v>
          </cell>
        </row>
        <row r="2487">
          <cell r="A2487" t="str">
            <v>420404</v>
          </cell>
          <cell r="B2487" t="str">
            <v>Apoio para mastro de diâmetro 2´</v>
          </cell>
          <cell r="C2487" t="str">
            <v>un</v>
          </cell>
          <cell r="D2487">
            <v>5.75</v>
          </cell>
          <cell r="E2487">
            <v>5.69</v>
          </cell>
          <cell r="F2487">
            <v>11.44</v>
          </cell>
        </row>
        <row r="2488">
          <cell r="A2488" t="str">
            <v>420406</v>
          </cell>
          <cell r="B2488" t="str">
            <v>Base para mastro de diâmetro 2´</v>
          </cell>
          <cell r="C2488" t="str">
            <v>un</v>
          </cell>
          <cell r="D2488">
            <v>25.830000000000002</v>
          </cell>
          <cell r="E2488">
            <v>5.69</v>
          </cell>
          <cell r="F2488">
            <v>31.52</v>
          </cell>
        </row>
        <row r="2489">
          <cell r="A2489" t="str">
            <v>420408</v>
          </cell>
          <cell r="B2489" t="str">
            <v>Contraventagem com cabo para mastro de diâmetro 2´</v>
          </cell>
          <cell r="C2489" t="str">
            <v>un</v>
          </cell>
          <cell r="D2489">
            <v>70.58</v>
          </cell>
          <cell r="E2489">
            <v>6.82</v>
          </cell>
          <cell r="F2489">
            <v>77.400000000000006</v>
          </cell>
        </row>
        <row r="2490">
          <cell r="A2490" t="str">
            <v>420410</v>
          </cell>
          <cell r="B2490" t="str">
            <v>Contraventagem com tubo para mastro de diâmetro 2´</v>
          </cell>
          <cell r="C2490" t="str">
            <v>un</v>
          </cell>
          <cell r="D2490">
            <v>63.28</v>
          </cell>
          <cell r="E2490">
            <v>6.82</v>
          </cell>
          <cell r="F2490">
            <v>70.099999999999994</v>
          </cell>
        </row>
        <row r="2491">
          <cell r="A2491" t="str">
            <v>420412</v>
          </cell>
          <cell r="B2491" t="str">
            <v>Mastro simples galvanizado de diâmetro 2´</v>
          </cell>
          <cell r="C2491" t="str">
            <v>m</v>
          </cell>
          <cell r="D2491">
            <v>33.1</v>
          </cell>
          <cell r="E2491">
            <v>6.82</v>
          </cell>
          <cell r="F2491">
            <v>39.92</v>
          </cell>
        </row>
        <row r="2492">
          <cell r="A2492" t="str">
            <v>420414</v>
          </cell>
          <cell r="B2492" t="str">
            <v>Suporte porta bandeira simples para mastro de diâmetro 2´</v>
          </cell>
          <cell r="C2492" t="str">
            <v>un</v>
          </cell>
          <cell r="D2492">
            <v>8.15</v>
          </cell>
          <cell r="E2492">
            <v>5.69</v>
          </cell>
          <cell r="F2492">
            <v>13.84</v>
          </cell>
        </row>
        <row r="2493">
          <cell r="A2493" t="str">
            <v>420416</v>
          </cell>
          <cell r="B2493" t="str">
            <v>Suporte porta bandeira reforçado para mastro de diâmetro 2´</v>
          </cell>
          <cell r="C2493" t="str">
            <v>un</v>
          </cell>
          <cell r="D2493">
            <v>14.01</v>
          </cell>
          <cell r="E2493">
            <v>5.69</v>
          </cell>
          <cell r="F2493">
            <v>19.7</v>
          </cell>
        </row>
        <row r="2494">
          <cell r="A2494" t="str">
            <v>420501</v>
          </cell>
          <cell r="B2494" t="str">
            <v>Sinalizador de obstáculo simples, sem célula fotoelétrica</v>
          </cell>
          <cell r="C2494" t="str">
            <v>un</v>
          </cell>
          <cell r="D2494">
            <v>18.16</v>
          </cell>
          <cell r="E2494">
            <v>5.69</v>
          </cell>
          <cell r="F2494">
            <v>23.85</v>
          </cell>
        </row>
        <row r="2495">
          <cell r="A2495" t="str">
            <v>420502</v>
          </cell>
          <cell r="B2495" t="str">
            <v>Braçadeira para fixação do aparelho sinalizador para mastro de diâmetro 2´</v>
          </cell>
          <cell r="C2495" t="str">
            <v>un</v>
          </cell>
          <cell r="D2495">
            <v>6.29</v>
          </cell>
          <cell r="E2495">
            <v>5.69</v>
          </cell>
          <cell r="F2495">
            <v>11.98</v>
          </cell>
        </row>
        <row r="2496">
          <cell r="A2496" t="str">
            <v>420503</v>
          </cell>
          <cell r="B2496" t="str">
            <v>Sinalizador de obstáculo duplo, sem célula fotoelétrica</v>
          </cell>
          <cell r="C2496" t="str">
            <v>un</v>
          </cell>
          <cell r="D2496">
            <v>36.35</v>
          </cell>
          <cell r="E2496">
            <v>5.69</v>
          </cell>
          <cell r="F2496">
            <v>42.04</v>
          </cell>
        </row>
        <row r="2497">
          <cell r="A2497" t="str">
            <v>420505</v>
          </cell>
          <cell r="B2497" t="str">
            <v>Sinalizador de obstáculo simples, com célula fotoelétrica</v>
          </cell>
          <cell r="C2497" t="str">
            <v>un</v>
          </cell>
          <cell r="D2497">
            <v>27.990000000000002</v>
          </cell>
          <cell r="E2497">
            <v>5.69</v>
          </cell>
          <cell r="F2497">
            <v>33.68</v>
          </cell>
        </row>
        <row r="2498">
          <cell r="A2498" t="str">
            <v>420507</v>
          </cell>
          <cell r="B2498" t="str">
            <v>Sinalizador de obstáculo duplo, com célula fotoelétrica</v>
          </cell>
          <cell r="C2498" t="str">
            <v>un</v>
          </cell>
          <cell r="D2498">
            <v>58.75</v>
          </cell>
          <cell r="E2498">
            <v>5.69</v>
          </cell>
          <cell r="F2498">
            <v>64.44</v>
          </cell>
        </row>
        <row r="2499">
          <cell r="A2499" t="str">
            <v>420510</v>
          </cell>
          <cell r="B2499" t="str">
            <v>Caixa de inspeção suspensa</v>
          </cell>
          <cell r="C2499" t="str">
            <v>un</v>
          </cell>
          <cell r="D2499">
            <v>9.4600000000000009</v>
          </cell>
          <cell r="E2499">
            <v>22.740000000000002</v>
          </cell>
          <cell r="F2499">
            <v>32.200000000000003</v>
          </cell>
        </row>
        <row r="2500">
          <cell r="A2500" t="str">
            <v>420511</v>
          </cell>
          <cell r="B2500" t="str">
            <v>Conector cabo/haste de 3/4´</v>
          </cell>
          <cell r="C2500" t="str">
            <v>un</v>
          </cell>
          <cell r="D2500">
            <v>8.84</v>
          </cell>
          <cell r="E2500">
            <v>2.27</v>
          </cell>
          <cell r="F2500">
            <v>11.11</v>
          </cell>
        </row>
        <row r="2501">
          <cell r="A2501" t="str">
            <v>420512</v>
          </cell>
          <cell r="B2501" t="str">
            <v>Conector de emenda em latão para cabo de até 50 mm² com 4 parafusos</v>
          </cell>
          <cell r="C2501" t="str">
            <v>un</v>
          </cell>
          <cell r="D2501">
            <v>12.84</v>
          </cell>
          <cell r="E2501">
            <v>2.27</v>
          </cell>
          <cell r="F2501">
            <v>15.11</v>
          </cell>
        </row>
        <row r="2502">
          <cell r="A2502" t="str">
            <v>420514</v>
          </cell>
          <cell r="B2502" t="str">
            <v>Conector olhal cabo/haste de 3/4´</v>
          </cell>
          <cell r="C2502" t="str">
            <v>un</v>
          </cell>
          <cell r="D2502">
            <v>2.91</v>
          </cell>
          <cell r="E2502">
            <v>2.27</v>
          </cell>
          <cell r="F2502">
            <v>5.18</v>
          </cell>
        </row>
        <row r="2503">
          <cell r="A2503" t="str">
            <v>420516</v>
          </cell>
          <cell r="B2503" t="str">
            <v>Conector olhal cabo/haste de 5/8´</v>
          </cell>
          <cell r="C2503" t="str">
            <v>un</v>
          </cell>
          <cell r="D2503">
            <v>1.8</v>
          </cell>
          <cell r="E2503">
            <v>2.27</v>
          </cell>
          <cell r="F2503">
            <v>4.07</v>
          </cell>
        </row>
        <row r="2504">
          <cell r="A2504" t="str">
            <v>420517</v>
          </cell>
          <cell r="B2504" t="str">
            <v>Vergalhão liso de aço galvanizado, diâmetro de 3/8´</v>
          </cell>
          <cell r="C2504" t="str">
            <v>m</v>
          </cell>
          <cell r="D2504">
            <v>5.68</v>
          </cell>
          <cell r="E2504">
            <v>9.1</v>
          </cell>
          <cell r="F2504">
            <v>14.780000000000001</v>
          </cell>
        </row>
        <row r="2505">
          <cell r="A2505" t="str">
            <v>420518</v>
          </cell>
          <cell r="B2505" t="str">
            <v>Esticador em latão para cabo de cobre</v>
          </cell>
          <cell r="C2505" t="str">
            <v>un</v>
          </cell>
          <cell r="D2505">
            <v>10.119999999999999</v>
          </cell>
          <cell r="E2505">
            <v>5.69</v>
          </cell>
          <cell r="F2505">
            <v>15.81</v>
          </cell>
        </row>
        <row r="2506">
          <cell r="A2506" t="str">
            <v>420519</v>
          </cell>
          <cell r="B2506" t="str">
            <v>Haste de aterramento de 3/4´ x 3,00 m</v>
          </cell>
          <cell r="C2506" t="str">
            <v>un</v>
          </cell>
          <cell r="D2506">
            <v>77.510000000000005</v>
          </cell>
          <cell r="E2506">
            <v>11.370000000000001</v>
          </cell>
          <cell r="F2506">
            <v>88.88</v>
          </cell>
        </row>
        <row r="2507">
          <cell r="A2507" t="str">
            <v>420520</v>
          </cell>
          <cell r="B2507" t="str">
            <v>Haste de aterramento de 5/8´ x 2,40 m</v>
          </cell>
          <cell r="C2507" t="str">
            <v>un</v>
          </cell>
          <cell r="D2507">
            <v>47.660000000000004</v>
          </cell>
          <cell r="E2507">
            <v>11.370000000000001</v>
          </cell>
          <cell r="F2507">
            <v>59.03</v>
          </cell>
        </row>
        <row r="2508">
          <cell r="A2508" t="str">
            <v>420521</v>
          </cell>
          <cell r="B2508" t="str">
            <v>Haste de aterramento de 5/8´ x 3,00 m</v>
          </cell>
          <cell r="C2508" t="str">
            <v>un</v>
          </cell>
          <cell r="D2508">
            <v>58.660000000000004</v>
          </cell>
          <cell r="E2508">
            <v>11.370000000000001</v>
          </cell>
          <cell r="F2508">
            <v>70.03</v>
          </cell>
        </row>
        <row r="2509">
          <cell r="A2509" t="str">
            <v>420522</v>
          </cell>
          <cell r="B2509" t="str">
            <v>Mastro para sinalizador de obstáculo, de 1,50 m x 3/4´</v>
          </cell>
          <cell r="C2509" t="str">
            <v>un</v>
          </cell>
          <cell r="D2509">
            <v>23.91</v>
          </cell>
          <cell r="E2509">
            <v>5.69</v>
          </cell>
          <cell r="F2509">
            <v>29.6</v>
          </cell>
        </row>
        <row r="2510">
          <cell r="A2510" t="str">
            <v>420523</v>
          </cell>
          <cell r="B2510" t="str">
            <v>Clips de fixação para vergalhão em aço galvanizado de 3/8´</v>
          </cell>
          <cell r="C2510" t="str">
            <v>un</v>
          </cell>
          <cell r="D2510">
            <v>1.69</v>
          </cell>
          <cell r="E2510">
            <v>4.55</v>
          </cell>
          <cell r="F2510">
            <v>6.24</v>
          </cell>
        </row>
        <row r="2511">
          <cell r="A2511" t="str">
            <v>420524</v>
          </cell>
          <cell r="B2511" t="str">
            <v>Suporte para tubo de proteção com chapa de encosto, diâmetro 2´</v>
          </cell>
          <cell r="C2511" t="str">
            <v>un</v>
          </cell>
          <cell r="D2511">
            <v>4.91</v>
          </cell>
          <cell r="E2511">
            <v>5.69</v>
          </cell>
          <cell r="F2511">
            <v>10.6</v>
          </cell>
        </row>
        <row r="2512">
          <cell r="A2512" t="str">
            <v>420525</v>
          </cell>
          <cell r="B2512" t="str">
            <v>Barra condutora chata de alumínio, 3/4´ x 1/4´ - inclusive acessórios de fixação</v>
          </cell>
          <cell r="C2512" t="str">
            <v>m</v>
          </cell>
          <cell r="D2512">
            <v>5.34</v>
          </cell>
          <cell r="E2512">
            <v>11.370000000000001</v>
          </cell>
          <cell r="F2512">
            <v>16.71</v>
          </cell>
        </row>
        <row r="2513">
          <cell r="A2513" t="str">
            <v>420526</v>
          </cell>
          <cell r="B2513" t="str">
            <v>Suporte para tubo de proteção com grapa para chumbar, diâmetro 2´</v>
          </cell>
          <cell r="C2513" t="str">
            <v>un</v>
          </cell>
          <cell r="D2513">
            <v>4.95</v>
          </cell>
          <cell r="E2513">
            <v>5.69</v>
          </cell>
          <cell r="F2513">
            <v>10.64</v>
          </cell>
        </row>
        <row r="2514">
          <cell r="A2514" t="str">
            <v>420527</v>
          </cell>
          <cell r="B2514" t="str">
            <v>Conector em latão estanhado para cabos de 16 a 50 mm² e vergalhões até 3/8´</v>
          </cell>
          <cell r="C2514" t="str">
            <v>un</v>
          </cell>
          <cell r="D2514">
            <v>18.07</v>
          </cell>
          <cell r="E2514">
            <v>4.55</v>
          </cell>
          <cell r="F2514">
            <v>22.62</v>
          </cell>
        </row>
        <row r="2515">
          <cell r="A2515" t="str">
            <v>420528</v>
          </cell>
          <cell r="B2515" t="str">
            <v>Suporte para tubo de proteção com rosca soberba, diâmetro 2´</v>
          </cell>
          <cell r="C2515" t="str">
            <v>un</v>
          </cell>
          <cell r="D2515">
            <v>4.57</v>
          </cell>
          <cell r="E2515">
            <v>5.69</v>
          </cell>
          <cell r="F2515">
            <v>10.26</v>
          </cell>
        </row>
        <row r="2516">
          <cell r="A2516" t="str">
            <v>420529</v>
          </cell>
          <cell r="B2516" t="str">
            <v>Suporte para fixação de terminal aéreo e/ou de cabo de cobre nu, com base plana</v>
          </cell>
          <cell r="C2516" t="str">
            <v>un</v>
          </cell>
          <cell r="D2516">
            <v>3.19</v>
          </cell>
          <cell r="E2516">
            <v>5.69</v>
          </cell>
          <cell r="F2516">
            <v>8.8800000000000008</v>
          </cell>
        </row>
        <row r="2517">
          <cell r="A2517" t="str">
            <v>420530</v>
          </cell>
          <cell r="B2517" t="str">
            <v>Tampa para caixa de inspeção cilíndrica, aço galvanizado</v>
          </cell>
          <cell r="C2517" t="str">
            <v>un</v>
          </cell>
          <cell r="D2517">
            <v>21.95</v>
          </cell>
          <cell r="E2517">
            <v>1.1399999999999999</v>
          </cell>
          <cell r="F2517">
            <v>23.09</v>
          </cell>
        </row>
        <row r="2518">
          <cell r="A2518" t="str">
            <v>420531</v>
          </cell>
          <cell r="B2518" t="str">
            <v>Caixa de inspeção do terra cilíndrica em PVC rígido, diâmetro de 300 mm - h= 250 mm</v>
          </cell>
          <cell r="C2518" t="str">
            <v>un</v>
          </cell>
          <cell r="D2518">
            <v>10.59</v>
          </cell>
          <cell r="E2518">
            <v>5.69</v>
          </cell>
          <cell r="F2518">
            <v>16.28</v>
          </cell>
        </row>
        <row r="2519">
          <cell r="A2519" t="str">
            <v>420532</v>
          </cell>
          <cell r="B2519" t="str">
            <v>Caixa de inspeção do terra cilíndrica em PVC rígido, diâmetro de 300 mm - h= 400 mm</v>
          </cell>
          <cell r="C2519" t="str">
            <v>un</v>
          </cell>
          <cell r="D2519">
            <v>18.27</v>
          </cell>
          <cell r="E2519">
            <v>5.69</v>
          </cell>
          <cell r="F2519">
            <v>23.96</v>
          </cell>
        </row>
        <row r="2520">
          <cell r="A2520" t="str">
            <v>420533</v>
          </cell>
          <cell r="B2520" t="str">
            <v>Caixa de inspeção do terra cilíndrica em PVC rígido, diâmetro de 300 mm - h= 600 mm</v>
          </cell>
          <cell r="C2520" t="str">
            <v>un</v>
          </cell>
          <cell r="D2520">
            <v>25.46</v>
          </cell>
          <cell r="E2520">
            <v>5.69</v>
          </cell>
          <cell r="F2520">
            <v>31.150000000000002</v>
          </cell>
        </row>
        <row r="2521">
          <cell r="A2521" t="str">
            <v>420534</v>
          </cell>
          <cell r="B2521" t="str">
            <v>Barra condutora chata em cobre, 3/4´ x 3/16´ - inclusive acessórios de fixação</v>
          </cell>
          <cell r="C2521" t="str">
            <v>m</v>
          </cell>
          <cell r="D2521">
            <v>135.41999999999999</v>
          </cell>
          <cell r="E2521">
            <v>11.370000000000001</v>
          </cell>
          <cell r="F2521">
            <v>146.79</v>
          </cell>
        </row>
        <row r="2522">
          <cell r="A2522" t="str">
            <v>420537</v>
          </cell>
          <cell r="B2522" t="str">
            <v>Caixa de equalização de embutir em aço com barramento, de 400 x 400 mm e tampa</v>
          </cell>
          <cell r="C2522" t="str">
            <v>un</v>
          </cell>
          <cell r="D2522">
            <v>231.74</v>
          </cell>
          <cell r="E2522">
            <v>22.740000000000002</v>
          </cell>
          <cell r="F2522">
            <v>254.48000000000002</v>
          </cell>
        </row>
        <row r="2523">
          <cell r="A2523" t="str">
            <v>420538</v>
          </cell>
          <cell r="B2523" t="str">
            <v>Caixa de equalização de embutir, em aço com barramento, de 200 x 200 mm e tampa</v>
          </cell>
          <cell r="C2523" t="str">
            <v>un</v>
          </cell>
          <cell r="D2523">
            <v>167.83</v>
          </cell>
          <cell r="E2523">
            <v>22.740000000000002</v>
          </cell>
          <cell r="F2523">
            <v>190.57</v>
          </cell>
        </row>
        <row r="2524">
          <cell r="A2524" t="str">
            <v>420539</v>
          </cell>
          <cell r="B2524" t="str">
            <v>Presilha em latão para cabos de 16 até 50 mm²</v>
          </cell>
          <cell r="C2524" t="str">
            <v>un</v>
          </cell>
          <cell r="D2524">
            <v>0.87</v>
          </cell>
          <cell r="E2524">
            <v>0.94000000000000006</v>
          </cell>
          <cell r="F2524">
            <v>1.81</v>
          </cell>
        </row>
        <row r="2525">
          <cell r="A2525" t="str">
            <v>420540</v>
          </cell>
          <cell r="B2525" t="str">
            <v>Presilha em latão para cabos acima de 50 até 120 mm²</v>
          </cell>
          <cell r="C2525" t="str">
            <v>un</v>
          </cell>
          <cell r="D2525">
            <v>0.98</v>
          </cell>
          <cell r="E2525">
            <v>0.94000000000000006</v>
          </cell>
          <cell r="F2525">
            <v>1.92</v>
          </cell>
        </row>
        <row r="2526">
          <cell r="A2526" t="str">
            <v>420541</v>
          </cell>
          <cell r="B2526" t="str">
            <v>Suporte para fixação de terminal aéreo e/ou de cabo de cobre nu, com base ondulada</v>
          </cell>
          <cell r="C2526" t="str">
            <v>un</v>
          </cell>
          <cell r="D2526">
            <v>2.98</v>
          </cell>
          <cell r="E2526">
            <v>5.69</v>
          </cell>
          <cell r="F2526">
            <v>8.67</v>
          </cell>
        </row>
        <row r="2527">
          <cell r="A2527" t="str">
            <v>420542</v>
          </cell>
          <cell r="B2527" t="str">
            <v>Suporte para fixação de terminal aéreo e/ou cabo de cobre nu, com base em alumínio</v>
          </cell>
          <cell r="C2527" t="str">
            <v>un</v>
          </cell>
          <cell r="D2527">
            <v>2.68</v>
          </cell>
          <cell r="E2527">
            <v>5.69</v>
          </cell>
          <cell r="F2527">
            <v>8.3699999999999992</v>
          </cell>
        </row>
        <row r="2528">
          <cell r="A2528" t="str">
            <v>420543</v>
          </cell>
          <cell r="B2528" t="str">
            <v>Poste telescópico autosuportado para pára-raios, altura 20 m</v>
          </cell>
          <cell r="C2528" t="str">
            <v>un</v>
          </cell>
          <cell r="D2528">
            <v>3077.85</v>
          </cell>
          <cell r="E2528">
            <v>75.8</v>
          </cell>
          <cell r="F2528">
            <v>3153.65</v>
          </cell>
        </row>
        <row r="2529">
          <cell r="A2529" t="str">
            <v>420544</v>
          </cell>
          <cell r="B2529" t="str">
            <v>Barra condutora chata de alumínio, 7/8´ x 1/8´ - inclusive acessórios de fixação</v>
          </cell>
          <cell r="C2529" t="str">
            <v>m</v>
          </cell>
          <cell r="D2529">
            <v>3.5</v>
          </cell>
          <cell r="E2529">
            <v>11.370000000000001</v>
          </cell>
          <cell r="F2529">
            <v>14.870000000000001</v>
          </cell>
        </row>
        <row r="2530">
          <cell r="A2530" t="str">
            <v>420545</v>
          </cell>
          <cell r="B2530" t="str">
            <v>Conector com rabicho e porca em latão para cabo de 16 a 35 mm²</v>
          </cell>
          <cell r="C2530" t="str">
            <v>un</v>
          </cell>
          <cell r="D2530">
            <v>7.54</v>
          </cell>
          <cell r="E2530">
            <v>2.27</v>
          </cell>
          <cell r="F2530">
            <v>9.81</v>
          </cell>
        </row>
        <row r="2531">
          <cell r="A2531" t="str">
            <v>420549</v>
          </cell>
          <cell r="B2531" t="str">
            <v>Sinalizador visual para advertência</v>
          </cell>
          <cell r="C2531" t="str">
            <v>cj</v>
          </cell>
          <cell r="D2531">
            <v>179.57</v>
          </cell>
          <cell r="E2531">
            <v>5.69</v>
          </cell>
          <cell r="F2531">
            <v>185.26</v>
          </cell>
        </row>
        <row r="2532">
          <cell r="A2532" t="str">
            <v>420550</v>
          </cell>
          <cell r="B2532" t="str">
            <v>Sinalizador audio-visual para advertência</v>
          </cell>
          <cell r="C2532" t="str">
            <v>cj</v>
          </cell>
          <cell r="D2532">
            <v>206.63</v>
          </cell>
          <cell r="E2532">
            <v>5.69</v>
          </cell>
          <cell r="F2532">
            <v>212.32</v>
          </cell>
        </row>
        <row r="2533">
          <cell r="A2533" t="str">
            <v>420551</v>
          </cell>
          <cell r="B2533" t="str">
            <v>Suporte para fixação de fita de alumínio 7/8´ x 1/8´  e/ou cabo de cobre nú, com base ondulada</v>
          </cell>
          <cell r="C2533" t="str">
            <v>un</v>
          </cell>
          <cell r="D2533">
            <v>2.98</v>
          </cell>
          <cell r="E2533">
            <v>5.69</v>
          </cell>
          <cell r="F2533">
            <v>8.67</v>
          </cell>
        </row>
        <row r="2534">
          <cell r="A2534" t="str">
            <v>420552</v>
          </cell>
          <cell r="B2534" t="str">
            <v>Suporte para fixação de fita de alumínio 7/8´ x 1/8´ , com base plana</v>
          </cell>
          <cell r="C2534" t="str">
            <v>un</v>
          </cell>
          <cell r="D2534">
            <v>2.29</v>
          </cell>
          <cell r="E2534">
            <v>5.69</v>
          </cell>
          <cell r="F2534">
            <v>7.98</v>
          </cell>
        </row>
        <row r="2535">
          <cell r="A2535" t="str">
            <v>420553</v>
          </cell>
          <cell r="B2535" t="str">
            <v>Fita perfurada em latão niquelado, de 20 x 1,2 mm, com furos de 7 mm</v>
          </cell>
          <cell r="C2535" t="str">
            <v>un</v>
          </cell>
          <cell r="D2535">
            <v>15.620000000000001</v>
          </cell>
          <cell r="E2535">
            <v>11.370000000000001</v>
          </cell>
          <cell r="F2535">
            <v>26.990000000000002</v>
          </cell>
        </row>
        <row r="2536">
          <cell r="A2536" t="str">
            <v>420554</v>
          </cell>
          <cell r="B2536" t="str">
            <v>Tela equipotencial em aço inoxidável, largura de 610 mm, espessura de 2,5 mm</v>
          </cell>
          <cell r="C2536" t="str">
            <v>m</v>
          </cell>
          <cell r="D2536">
            <v>129.84</v>
          </cell>
          <cell r="E2536">
            <v>5.69</v>
          </cell>
          <cell r="F2536">
            <v>135.53</v>
          </cell>
        </row>
        <row r="2537">
          <cell r="A2537" t="str">
            <v>420555</v>
          </cell>
          <cell r="B2537" t="str">
            <v>Cordoalha flexível `Jumpers´ de 25 x 235 mm, com 4 furos de 11 mm</v>
          </cell>
          <cell r="C2537" t="str">
            <v>un</v>
          </cell>
          <cell r="D2537">
            <v>29.42</v>
          </cell>
          <cell r="E2537">
            <v>5.69</v>
          </cell>
          <cell r="F2537">
            <v>35.11</v>
          </cell>
        </row>
        <row r="2538">
          <cell r="A2538" t="str">
            <v>420556</v>
          </cell>
          <cell r="B2538" t="str">
            <v>Cordoalha flexível `Jumpers´ de 25 x 300 mm, com 4 furos de 11 mm</v>
          </cell>
          <cell r="C2538" t="str">
            <v>un</v>
          </cell>
          <cell r="D2538">
            <v>32.56</v>
          </cell>
          <cell r="E2538">
            <v>5.69</v>
          </cell>
          <cell r="F2538">
            <v>38.25</v>
          </cell>
        </row>
        <row r="2539">
          <cell r="A2539" t="str">
            <v>420557</v>
          </cell>
          <cell r="B2539" t="str">
            <v>Terminal estanhado com 1 furo e 1 compressão - 16 mm²</v>
          </cell>
          <cell r="C2539" t="str">
            <v>un</v>
          </cell>
          <cell r="D2539">
            <v>1.73</v>
          </cell>
          <cell r="E2539">
            <v>5.69</v>
          </cell>
          <cell r="F2539">
            <v>7.42</v>
          </cell>
        </row>
        <row r="2540">
          <cell r="A2540" t="str">
            <v>420558</v>
          </cell>
          <cell r="B2540" t="str">
            <v>Terminal estanhado com 1 furo e 1 compressão - 35 mm²</v>
          </cell>
          <cell r="C2540" t="str">
            <v>un</v>
          </cell>
          <cell r="D2540">
            <v>2.1800000000000002</v>
          </cell>
          <cell r="E2540">
            <v>5.69</v>
          </cell>
          <cell r="F2540">
            <v>7.87</v>
          </cell>
        </row>
        <row r="2541">
          <cell r="A2541" t="str">
            <v>420559</v>
          </cell>
          <cell r="B2541" t="str">
            <v>Terminal estanhado com 1 furo e 1 compressão - 50 mm²</v>
          </cell>
          <cell r="C2541" t="str">
            <v>un</v>
          </cell>
          <cell r="D2541">
            <v>3.02</v>
          </cell>
          <cell r="E2541">
            <v>5.69</v>
          </cell>
          <cell r="F2541">
            <v>8.7100000000000009</v>
          </cell>
        </row>
        <row r="2542">
          <cell r="A2542" t="str">
            <v>420560</v>
          </cell>
          <cell r="B2542" t="str">
            <v>Terminal estanhado com 2 furos e 1 compressão - 16 mm²</v>
          </cell>
          <cell r="C2542" t="str">
            <v>un</v>
          </cell>
          <cell r="D2542">
            <v>3.84</v>
          </cell>
          <cell r="E2542">
            <v>5.69</v>
          </cell>
          <cell r="F2542">
            <v>9.5299999999999994</v>
          </cell>
        </row>
        <row r="2543">
          <cell r="A2543" t="str">
            <v>420561</v>
          </cell>
          <cell r="B2543" t="str">
            <v>Terminal estanhado com 2 furos e 1 compressão - 35 mm²</v>
          </cell>
          <cell r="C2543" t="str">
            <v>un</v>
          </cell>
          <cell r="D2543">
            <v>4.88</v>
          </cell>
          <cell r="E2543">
            <v>5.69</v>
          </cell>
          <cell r="F2543">
            <v>10.57</v>
          </cell>
        </row>
        <row r="2544">
          <cell r="A2544" t="str">
            <v>420562</v>
          </cell>
          <cell r="B2544" t="str">
            <v>Terminal estanhado com 2 furos e 1 compressão - 50 mm²</v>
          </cell>
          <cell r="C2544" t="str">
            <v>un</v>
          </cell>
          <cell r="D2544">
            <v>6.36</v>
          </cell>
          <cell r="E2544">
            <v>5.69</v>
          </cell>
          <cell r="F2544">
            <v>12.05</v>
          </cell>
        </row>
        <row r="2545">
          <cell r="A2545" t="str">
            <v>420563</v>
          </cell>
          <cell r="B2545" t="str">
            <v>Conector tipo  ´X´ para aterramento de telas, acabamento estanhado, para cabo 16 - 50 mm²</v>
          </cell>
          <cell r="C2545" t="str">
            <v>un</v>
          </cell>
          <cell r="D2545">
            <v>23.51</v>
          </cell>
          <cell r="E2545">
            <v>5.69</v>
          </cell>
          <cell r="F2545">
            <v>29.2</v>
          </cell>
        </row>
        <row r="2546">
          <cell r="A2546" t="str">
            <v>420564</v>
          </cell>
          <cell r="B2546" t="str">
            <v>Tampão / tampa em ferro fundido de 300 x 300 mm</v>
          </cell>
          <cell r="C2546" t="str">
            <v>un</v>
          </cell>
          <cell r="D2546">
            <v>97.13</v>
          </cell>
          <cell r="E2546">
            <v>22.740000000000002</v>
          </cell>
          <cell r="F2546">
            <v>119.87</v>
          </cell>
        </row>
        <row r="2547">
          <cell r="A2547" t="str">
            <v>420566</v>
          </cell>
          <cell r="B2547" t="str">
            <v>Tampa em ferro fundido circular reforçada, com diâmetro de 300 mm, com boca de visita quadrada articulada</v>
          </cell>
          <cell r="C2547" t="str">
            <v>un</v>
          </cell>
          <cell r="D2547">
            <v>109.94</v>
          </cell>
          <cell r="E2547">
            <v>1.29</v>
          </cell>
          <cell r="F2547">
            <v>111.23</v>
          </cell>
        </row>
        <row r="2548">
          <cell r="A2548" t="str">
            <v>422001</v>
          </cell>
          <cell r="B2548" t="str">
            <v>Solda exotérmica tipo ´X´</v>
          </cell>
          <cell r="C2548" t="str">
            <v>un</v>
          </cell>
          <cell r="D2548">
            <v>9.7100000000000009</v>
          </cell>
          <cell r="E2548">
            <v>11.370000000000001</v>
          </cell>
          <cell r="F2548">
            <v>21.080000000000002</v>
          </cell>
        </row>
        <row r="2549">
          <cell r="A2549" t="str">
            <v>422002</v>
          </cell>
          <cell r="B2549" t="str">
            <v>Solda exotérmica tipo cabo-superfície</v>
          </cell>
          <cell r="C2549" t="str">
            <v>un</v>
          </cell>
          <cell r="D2549">
            <v>8.56</v>
          </cell>
          <cell r="E2549">
            <v>11.370000000000001</v>
          </cell>
          <cell r="F2549">
            <v>19.93</v>
          </cell>
        </row>
        <row r="2550">
          <cell r="A2550" t="str">
            <v>422003</v>
          </cell>
          <cell r="B2550" t="str">
            <v>Solda exotérmica tipo cabo-haste</v>
          </cell>
          <cell r="C2550" t="str">
            <v>un</v>
          </cell>
          <cell r="D2550">
            <v>9.36</v>
          </cell>
          <cell r="E2550">
            <v>11.370000000000001</v>
          </cell>
          <cell r="F2550">
            <v>20.73</v>
          </cell>
        </row>
        <row r="2551">
          <cell r="A2551" t="str">
            <v>422004</v>
          </cell>
          <cell r="B2551" t="str">
            <v>Solda exotérmica tipo ´T´</v>
          </cell>
          <cell r="C2551" t="str">
            <v>un</v>
          </cell>
          <cell r="D2551">
            <v>7.68</v>
          </cell>
          <cell r="E2551">
            <v>11.370000000000001</v>
          </cell>
          <cell r="F2551">
            <v>19.05</v>
          </cell>
        </row>
        <row r="2552">
          <cell r="A2552" t="str">
            <v>422005</v>
          </cell>
          <cell r="B2552" t="str">
            <v>Solda exotérmica tipo ´RR´ cabo-barra</v>
          </cell>
          <cell r="C2552" t="str">
            <v>un</v>
          </cell>
          <cell r="D2552">
            <v>9.98</v>
          </cell>
          <cell r="E2552">
            <v>11.370000000000001</v>
          </cell>
          <cell r="F2552">
            <v>21.35</v>
          </cell>
        </row>
        <row r="2553">
          <cell r="A2553" t="str">
            <v>422006</v>
          </cell>
          <cell r="B2553" t="str">
            <v>Solda exotérmica tipo ´SS´ cabo-cabo</v>
          </cell>
          <cell r="C2553" t="str">
            <v>un</v>
          </cell>
          <cell r="D2553">
            <v>5.21</v>
          </cell>
          <cell r="E2553">
            <v>11.370000000000001</v>
          </cell>
          <cell r="F2553">
            <v>16.579999999999998</v>
          </cell>
        </row>
        <row r="2554">
          <cell r="A2554" t="str">
            <v>422008</v>
          </cell>
          <cell r="B2554" t="str">
            <v>Solda exotérmica conexão cabo-cabo horizontal em X, bitola do cabo de 16-16mm² a 35-35mm²</v>
          </cell>
          <cell r="C2554" t="str">
            <v>un</v>
          </cell>
          <cell r="D2554">
            <v>4.75</v>
          </cell>
          <cell r="E2554">
            <v>11.370000000000001</v>
          </cell>
          <cell r="F2554">
            <v>16.12</v>
          </cell>
        </row>
        <row r="2555">
          <cell r="A2555" t="str">
            <v>422009</v>
          </cell>
          <cell r="B2555" t="str">
            <v>Solda exotérmica conexão cabo-cabo horizontal em X, bitola do cabo de 50-25mm² a 95-50mm²</v>
          </cell>
          <cell r="C2555" t="str">
            <v>un</v>
          </cell>
          <cell r="D2555">
            <v>8.66</v>
          </cell>
          <cell r="E2555">
            <v>11.370000000000001</v>
          </cell>
          <cell r="F2555">
            <v>20.03</v>
          </cell>
        </row>
        <row r="2556">
          <cell r="A2556" t="str">
            <v>422010</v>
          </cell>
          <cell r="B2556" t="str">
            <v>Solda exotérmica conexão cabo-cabo horizontal em X, bitola do cabo de 95-70mm² a 95-95mm²</v>
          </cell>
          <cell r="C2556" t="str">
            <v>un</v>
          </cell>
          <cell r="D2556">
            <v>14.67</v>
          </cell>
          <cell r="E2556">
            <v>11.370000000000001</v>
          </cell>
          <cell r="F2556">
            <v>26.04</v>
          </cell>
        </row>
        <row r="2557">
          <cell r="A2557" t="str">
            <v>422011</v>
          </cell>
          <cell r="B2557" t="str">
            <v>Solda exotérmica conexão cabo-cabo horizontal em X sobreposto, bitola do cabo de 16-16mm² a 25-25mm²</v>
          </cell>
          <cell r="C2557" t="str">
            <v>un</v>
          </cell>
          <cell r="D2557">
            <v>8.18</v>
          </cell>
          <cell r="E2557">
            <v>11.370000000000001</v>
          </cell>
          <cell r="F2557">
            <v>19.55</v>
          </cell>
        </row>
        <row r="2558">
          <cell r="A2558" t="str">
            <v>422012</v>
          </cell>
          <cell r="B2558" t="str">
            <v>Solda exotérmica conexão cabo-cabo horizontal em X sobreposto, bitola do cabo de 35-35mm² a 50-35mm²</v>
          </cell>
          <cell r="C2558" t="str">
            <v>un</v>
          </cell>
          <cell r="D2558">
            <v>8.67</v>
          </cell>
          <cell r="E2558">
            <v>11.370000000000001</v>
          </cell>
          <cell r="F2558">
            <v>20.04</v>
          </cell>
        </row>
        <row r="2559">
          <cell r="A2559" t="str">
            <v>422013</v>
          </cell>
          <cell r="B2559" t="str">
            <v>Solda exotérmica conexão cabo-cabo horizontal em X sobreposto, bitola do cabo de 50-50mm² a 95-50mm²</v>
          </cell>
          <cell r="C2559" t="str">
            <v>un</v>
          </cell>
          <cell r="D2559">
            <v>14.68</v>
          </cell>
          <cell r="E2559">
            <v>11.370000000000001</v>
          </cell>
          <cell r="F2559">
            <v>26.05</v>
          </cell>
        </row>
        <row r="2560">
          <cell r="A2560" t="str">
            <v>422014</v>
          </cell>
          <cell r="B2560" t="str">
            <v>Solda exotérmica conexão cabo-cabo horizontal em X sobreposto, bitola do cabo de 95-95mm²</v>
          </cell>
          <cell r="C2560" t="str">
            <v>un</v>
          </cell>
          <cell r="D2560">
            <v>14.94</v>
          </cell>
          <cell r="E2560">
            <v>11.370000000000001</v>
          </cell>
          <cell r="F2560">
            <v>26.310000000000002</v>
          </cell>
        </row>
        <row r="2561">
          <cell r="A2561" t="str">
            <v>422015</v>
          </cell>
          <cell r="B2561" t="str">
            <v>Solda exotérmica conexão cabo-cabo horizontal em T, bitola do cabo de 16-16mm² a 50-35mm²; 70-35mm² e 95-35mm²</v>
          </cell>
          <cell r="C2561" t="str">
            <v>un</v>
          </cell>
          <cell r="D2561">
            <v>4.68</v>
          </cell>
          <cell r="E2561">
            <v>11.370000000000001</v>
          </cell>
          <cell r="F2561">
            <v>16.05</v>
          </cell>
        </row>
        <row r="2562">
          <cell r="A2562" t="str">
            <v>422016</v>
          </cell>
          <cell r="B2562" t="str">
            <v>Solda exotérmica conexão cabo-cabo horizontal em T, bitola do cabo de 50-50mm² a 95-50mm²</v>
          </cell>
          <cell r="C2562" t="str">
            <v>un</v>
          </cell>
          <cell r="D2562">
            <v>8.4</v>
          </cell>
          <cell r="E2562">
            <v>11.370000000000001</v>
          </cell>
          <cell r="F2562">
            <v>19.77</v>
          </cell>
        </row>
        <row r="2563">
          <cell r="A2563" t="str">
            <v>422017</v>
          </cell>
          <cell r="B2563" t="str">
            <v>Solda exotérmica conexão cabo-cabo horizontal reto, bitola do cabo de 16mm² a 70mm²</v>
          </cell>
          <cell r="C2563" t="str">
            <v>un</v>
          </cell>
          <cell r="D2563">
            <v>4.6500000000000004</v>
          </cell>
          <cell r="E2563">
            <v>11.370000000000001</v>
          </cell>
          <cell r="F2563">
            <v>16.02</v>
          </cell>
        </row>
        <row r="2564">
          <cell r="A2564" t="str">
            <v>422018</v>
          </cell>
          <cell r="B2564" t="str">
            <v>Solda exotérmica conexão cabo-cabo horizontal reto, bitola do cabo de 95mm²</v>
          </cell>
          <cell r="C2564" t="str">
            <v>un</v>
          </cell>
          <cell r="D2564">
            <v>8.3800000000000008</v>
          </cell>
          <cell r="E2564">
            <v>11.370000000000001</v>
          </cell>
          <cell r="F2564">
            <v>19.75</v>
          </cell>
        </row>
        <row r="2565">
          <cell r="A2565" t="str">
            <v>422019</v>
          </cell>
          <cell r="B2565" t="str">
            <v>Solda exotérmica conexão cabo-haste em X sobreposto, bitola do cabo de 35mm² a 50mm² para haste de 5/8 e 3/4</v>
          </cell>
          <cell r="C2565" t="str">
            <v>un</v>
          </cell>
          <cell r="D2565">
            <v>15.02</v>
          </cell>
          <cell r="E2565">
            <v>11.370000000000001</v>
          </cell>
          <cell r="F2565">
            <v>26.39</v>
          </cell>
        </row>
        <row r="2566">
          <cell r="A2566" t="str">
            <v>422020</v>
          </cell>
          <cell r="B2566" t="str">
            <v>Solda exotérmica conexão cabo-haste em X sobreposto, bitola do cabo de 70mm² a 95mm² para haste de 5/8 e 3/4</v>
          </cell>
          <cell r="C2566" t="str">
            <v>un</v>
          </cell>
          <cell r="D2566">
            <v>15.05</v>
          </cell>
          <cell r="E2566">
            <v>11.370000000000001</v>
          </cell>
          <cell r="F2566">
            <v>26.42</v>
          </cell>
        </row>
        <row r="2567">
          <cell r="A2567" t="str">
            <v>422021</v>
          </cell>
          <cell r="B2567" t="str">
            <v>Solda exotérmica conexão cabo-haste em T, bitola do cabo de 35mm² para haste de 5/8 e 3/4</v>
          </cell>
          <cell r="C2567" t="str">
            <v>un</v>
          </cell>
          <cell r="D2567">
            <v>9.02</v>
          </cell>
          <cell r="E2567">
            <v>11.370000000000001</v>
          </cell>
          <cell r="F2567">
            <v>20.39</v>
          </cell>
        </row>
        <row r="2568">
          <cell r="A2568" t="str">
            <v>422022</v>
          </cell>
          <cell r="B2568" t="str">
            <v>Solda exotérmica conexão cabo-haste em T, bitola do cabo de 50mm² a 95mm² para haste de 5/8 e 3/4</v>
          </cell>
          <cell r="C2568" t="str">
            <v>un</v>
          </cell>
          <cell r="D2568">
            <v>15.02</v>
          </cell>
          <cell r="E2568">
            <v>11.370000000000001</v>
          </cell>
          <cell r="F2568">
            <v>26.39</v>
          </cell>
        </row>
        <row r="2569">
          <cell r="A2569" t="str">
            <v>422023</v>
          </cell>
          <cell r="B2569" t="str">
            <v>Solda exotérmica conexão cabo-haste na lateral, bitola do cabo de 25mm² a 70mm² para haste de 5/8 e 3/4</v>
          </cell>
          <cell r="C2569" t="str">
            <v>un</v>
          </cell>
          <cell r="D2569">
            <v>9.06</v>
          </cell>
          <cell r="E2569">
            <v>11.370000000000001</v>
          </cell>
          <cell r="F2569">
            <v>20.43</v>
          </cell>
        </row>
        <row r="2570">
          <cell r="A2570" t="str">
            <v>422024</v>
          </cell>
          <cell r="B2570" t="str">
            <v>Solda exotérmica conexão cabo-haste no topo, bitola do cabo de 25mm² a 35mm² para haste de 5/8</v>
          </cell>
          <cell r="C2570" t="str">
            <v>un</v>
          </cell>
          <cell r="D2570">
            <v>8.16</v>
          </cell>
          <cell r="E2570">
            <v>11.370000000000001</v>
          </cell>
          <cell r="F2570">
            <v>19.53</v>
          </cell>
        </row>
        <row r="2571">
          <cell r="A2571" t="str">
            <v>422025</v>
          </cell>
          <cell r="B2571" t="str">
            <v>Solda exotérmica conexão cabo-haste no topo, bitola do cabo de 50mm² a 95mm² para haste de 5/8 e 3/4</v>
          </cell>
          <cell r="C2571" t="str">
            <v>un</v>
          </cell>
          <cell r="D2571">
            <v>8.51</v>
          </cell>
          <cell r="E2571">
            <v>11.370000000000001</v>
          </cell>
          <cell r="F2571">
            <v>19.88</v>
          </cell>
        </row>
        <row r="2572">
          <cell r="A2572" t="str">
            <v>422026</v>
          </cell>
          <cell r="B2572" t="str">
            <v>Solda exotérmica conexão cabo-ferro de construção com cabo paralelo, bitola do cabo de 35mm² para haste de 5/8 e 3/4</v>
          </cell>
          <cell r="C2572" t="str">
            <v>un</v>
          </cell>
          <cell r="D2572">
            <v>4.9000000000000004</v>
          </cell>
          <cell r="E2572">
            <v>11.370000000000001</v>
          </cell>
          <cell r="F2572">
            <v>16.27</v>
          </cell>
        </row>
        <row r="2573">
          <cell r="A2573" t="str">
            <v>422027</v>
          </cell>
          <cell r="B2573" t="str">
            <v>Solda exotérmica conexão cabo-ferro de construção com cabo paralelo, bitola do cabo de 50mm² a 70mm² para haste de 5/8 e 3/4</v>
          </cell>
          <cell r="C2573" t="str">
            <v>un</v>
          </cell>
          <cell r="D2573">
            <v>8.6</v>
          </cell>
          <cell r="E2573">
            <v>11.370000000000001</v>
          </cell>
          <cell r="F2573">
            <v>19.97</v>
          </cell>
        </row>
        <row r="2574">
          <cell r="A2574" t="str">
            <v>422028</v>
          </cell>
          <cell r="B2574" t="str">
            <v>Solda exotérmica conexão cabo-ferro de construção com cabo em X sobreposto, bitola do cabo de 35mm² a 70mm² para haste de 5/8</v>
          </cell>
          <cell r="C2574" t="str">
            <v>un</v>
          </cell>
          <cell r="D2574">
            <v>8.75</v>
          </cell>
          <cell r="E2574">
            <v>11.370000000000001</v>
          </cell>
          <cell r="F2574">
            <v>20.12</v>
          </cell>
        </row>
        <row r="2575">
          <cell r="A2575" t="str">
            <v>422029</v>
          </cell>
          <cell r="B2575" t="str">
            <v>Solda exotérmica conexão cabo-ferro de construção com cabo em X sobreposto, bitola do cabo de 35mm² a 70mm² para haste de 3/8</v>
          </cell>
          <cell r="C2575" t="str">
            <v>un</v>
          </cell>
          <cell r="D2575">
            <v>8.9600000000000009</v>
          </cell>
          <cell r="E2575">
            <v>11.370000000000001</v>
          </cell>
          <cell r="F2575">
            <v>20.329999999999998</v>
          </cell>
        </row>
        <row r="2576">
          <cell r="A2576" t="str">
            <v>422030</v>
          </cell>
          <cell r="B2576" t="str">
            <v>Solda exotérmica conexão cabo-terminal com duas fixações, bitola do cabo de 25mm² a 50mm² para terminal 3x25</v>
          </cell>
          <cell r="C2576" t="str">
            <v>un</v>
          </cell>
          <cell r="D2576">
            <v>4.74</v>
          </cell>
          <cell r="E2576">
            <v>11.370000000000001</v>
          </cell>
          <cell r="F2576">
            <v>16.11</v>
          </cell>
        </row>
        <row r="2577">
          <cell r="A2577" t="str">
            <v>422031</v>
          </cell>
          <cell r="B2577" t="str">
            <v>Solda exotérmica conexão cabo-superfície de aço, bitola do cabo de 16mm² a 35mm²</v>
          </cell>
          <cell r="C2577" t="str">
            <v>un</v>
          </cell>
          <cell r="D2577">
            <v>5.21</v>
          </cell>
          <cell r="E2577">
            <v>11.370000000000001</v>
          </cell>
          <cell r="F2577">
            <v>16.579999999999998</v>
          </cell>
        </row>
        <row r="2578">
          <cell r="A2578" t="str">
            <v>422032</v>
          </cell>
          <cell r="B2578" t="str">
            <v>Solda exotérmica conexão cabo-superfície de aço, bitola do cabo de 50mm² a 95mm²</v>
          </cell>
          <cell r="C2578" t="str">
            <v>un</v>
          </cell>
          <cell r="D2578">
            <v>8.73</v>
          </cell>
          <cell r="E2578">
            <v>11.370000000000001</v>
          </cell>
          <cell r="F2578">
            <v>20.100000000000001</v>
          </cell>
        </row>
        <row r="2579">
          <cell r="A2579" t="str">
            <v>430101</v>
          </cell>
          <cell r="B2579" t="str">
            <v>Bebedouro elétrico de pressão em aço inoxidável, capacidade 4 l/h - simples</v>
          </cell>
          <cell r="C2579" t="str">
            <v>un</v>
          </cell>
          <cell r="D2579">
            <v>690.43000000000006</v>
          </cell>
          <cell r="E2579">
            <v>33.28</v>
          </cell>
          <cell r="F2579">
            <v>723.71</v>
          </cell>
        </row>
        <row r="2580">
          <cell r="A2580" t="str">
            <v>430103</v>
          </cell>
          <cell r="B2580" t="str">
            <v>Bebedouro elétrico de pressão em aço inoxidável, capacidade 4 l/h - conjugado</v>
          </cell>
          <cell r="C2580" t="str">
            <v>un</v>
          </cell>
          <cell r="D2580">
            <v>821.41</v>
          </cell>
          <cell r="E2580">
            <v>33.28</v>
          </cell>
          <cell r="F2580">
            <v>854.69</v>
          </cell>
        </row>
        <row r="2581">
          <cell r="A2581" t="str">
            <v>430201</v>
          </cell>
          <cell r="B2581" t="str">
            <v>Chuveiro frio em PVC, diâmetro de 10 cm</v>
          </cell>
          <cell r="C2581" t="str">
            <v>un</v>
          </cell>
          <cell r="D2581">
            <v>2.38</v>
          </cell>
          <cell r="E2581">
            <v>11.94</v>
          </cell>
          <cell r="F2581">
            <v>14.32</v>
          </cell>
        </row>
        <row r="2582">
          <cell r="A2582" t="str">
            <v>430207</v>
          </cell>
          <cell r="B2582" t="str">
            <v>Chuveiro, com válvula de acionamento, antivandalismo, DN= 3/4´</v>
          </cell>
          <cell r="C2582" t="str">
            <v>cj</v>
          </cell>
          <cell r="D2582">
            <v>354.56</v>
          </cell>
          <cell r="E2582">
            <v>22.69</v>
          </cell>
          <cell r="F2582">
            <v>377.25</v>
          </cell>
        </row>
        <row r="2583">
          <cell r="A2583" t="str">
            <v>430208</v>
          </cell>
          <cell r="B2583" t="str">
            <v>Chuveiro elétrico de 6500W/220V com resistência blindada</v>
          </cell>
          <cell r="C2583" t="str">
            <v>un</v>
          </cell>
          <cell r="D2583">
            <v>261.20999999999998</v>
          </cell>
          <cell r="E2583">
            <v>18.61</v>
          </cell>
          <cell r="F2583">
            <v>279.82</v>
          </cell>
        </row>
        <row r="2584">
          <cell r="A2584" t="str">
            <v>430212</v>
          </cell>
          <cell r="B2584" t="str">
            <v>Chuveiro frio em PVC, diâmetro de 10 cm, com registro e tubo de ligação acoplados</v>
          </cell>
          <cell r="C2584" t="str">
            <v>cj</v>
          </cell>
          <cell r="D2584">
            <v>6.59</v>
          </cell>
          <cell r="E2584">
            <v>14.290000000000001</v>
          </cell>
          <cell r="F2584">
            <v>20.88</v>
          </cell>
        </row>
        <row r="2585">
          <cell r="A2585" t="str">
            <v>430213</v>
          </cell>
          <cell r="B2585" t="str">
            <v>Chuveiro frio em PVC, diâmetro de 15 cm, com registro e tubo de ligação acoplados</v>
          </cell>
          <cell r="C2585" t="str">
            <v>cj</v>
          </cell>
          <cell r="D2585">
            <v>12.68</v>
          </cell>
          <cell r="E2585">
            <v>14.290000000000001</v>
          </cell>
          <cell r="F2585">
            <v>26.97</v>
          </cell>
        </row>
        <row r="2586">
          <cell r="A2586" t="str">
            <v>430214</v>
          </cell>
          <cell r="B2586" t="str">
            <v>Chuveiro elétrico de 5500 W / 220 V em PVC</v>
          </cell>
          <cell r="C2586" t="str">
            <v>un</v>
          </cell>
          <cell r="D2586">
            <v>40.89</v>
          </cell>
          <cell r="E2586">
            <v>18.61</v>
          </cell>
          <cell r="F2586">
            <v>59.5</v>
          </cell>
        </row>
        <row r="2587">
          <cell r="A2587" t="str">
            <v>430301</v>
          </cell>
          <cell r="B2587" t="str">
            <v>Aquecedor a gás, capacidade 3.000 l, potência de 80.000 kcal/h</v>
          </cell>
          <cell r="C2587" t="str">
            <v>un</v>
          </cell>
          <cell r="D2587">
            <v>20412.97</v>
          </cell>
          <cell r="E2587">
            <v>155.86000000000001</v>
          </cell>
          <cell r="F2587">
            <v>20568.830000000002</v>
          </cell>
        </row>
        <row r="2588">
          <cell r="A2588" t="str">
            <v>430303</v>
          </cell>
          <cell r="B2588" t="str">
            <v>Aquecedor a gás, capacidade 2.000 l, potência de 60.000 kcal/h</v>
          </cell>
          <cell r="C2588" t="str">
            <v>un</v>
          </cell>
          <cell r="D2588">
            <v>16551.72</v>
          </cell>
          <cell r="E2588">
            <v>155.86000000000001</v>
          </cell>
          <cell r="F2588">
            <v>16707.580000000002</v>
          </cell>
        </row>
        <row r="2589">
          <cell r="A2589" t="str">
            <v>430305</v>
          </cell>
          <cell r="B2589" t="str">
            <v>Aquecedor a gás de acumulação, capacidade 300 l</v>
          </cell>
          <cell r="C2589" t="str">
            <v>un</v>
          </cell>
          <cell r="D2589">
            <v>6152.81</v>
          </cell>
          <cell r="E2589">
            <v>95.52</v>
          </cell>
          <cell r="F2589">
            <v>6248.33</v>
          </cell>
        </row>
        <row r="2590">
          <cell r="A2590" t="str">
            <v>430311</v>
          </cell>
          <cell r="B2590" t="str">
            <v>Aquecedor a gás, capacidade 5.000 l, potência de 150.000 kcal/h</v>
          </cell>
          <cell r="C2590" t="str">
            <v>un</v>
          </cell>
          <cell r="D2590">
            <v>25938.49</v>
          </cell>
          <cell r="E2590">
            <v>155.86000000000001</v>
          </cell>
          <cell r="F2590">
            <v>26094.350000000002</v>
          </cell>
        </row>
        <row r="2591">
          <cell r="A2591" t="str">
            <v>430313</v>
          </cell>
          <cell r="B2591" t="str">
            <v>Aquecedor a gás de acumulação, capacidade 500 l</v>
          </cell>
          <cell r="C2591" t="str">
            <v>un</v>
          </cell>
          <cell r="D2591">
            <v>6291.06</v>
          </cell>
          <cell r="E2591">
            <v>107.46000000000001</v>
          </cell>
          <cell r="F2591">
            <v>6398.52</v>
          </cell>
        </row>
        <row r="2592">
          <cell r="A2592" t="str">
            <v>430314</v>
          </cell>
          <cell r="B2592" t="str">
            <v>Aquecedor a gás, capacidade 2.500 l, potência de 80.000 kcal/h</v>
          </cell>
          <cell r="C2592" t="str">
            <v>un</v>
          </cell>
          <cell r="D2592">
            <v>18046.72</v>
          </cell>
          <cell r="E2592">
            <v>155.86000000000001</v>
          </cell>
          <cell r="F2592">
            <v>18202.580000000002</v>
          </cell>
        </row>
        <row r="2593">
          <cell r="A2593" t="str">
            <v>430321</v>
          </cell>
          <cell r="B2593" t="str">
            <v>Aquecedor de passagem elétrico individual, baixa pressão, 5.100 W / 127 V ou 5.200 W / 220 V</v>
          </cell>
          <cell r="C2593" t="str">
            <v>un</v>
          </cell>
          <cell r="D2593">
            <v>556.39</v>
          </cell>
          <cell r="E2593">
            <v>118.26</v>
          </cell>
          <cell r="F2593">
            <v>674.65</v>
          </cell>
        </row>
        <row r="2594">
          <cell r="A2594" t="str">
            <v>430322</v>
          </cell>
          <cell r="B2594" t="str">
            <v>Sistema de aquecimento de passagem a gás com sistema misturador para abastecimento de até 08 duchas</v>
          </cell>
          <cell r="C2594" t="str">
            <v>cj</v>
          </cell>
          <cell r="D2594">
            <v>8192.2000000000007</v>
          </cell>
          <cell r="E2594">
            <v>2493.7600000000002</v>
          </cell>
          <cell r="F2594">
            <v>10685.960000000001</v>
          </cell>
        </row>
        <row r="2595">
          <cell r="A2595" t="str">
            <v>430323</v>
          </cell>
          <cell r="B2595" t="str">
            <v>Sistema de aquecimento de passagem a gás com sistema misturador para abastecimento de até 16 duchas</v>
          </cell>
          <cell r="C2595" t="str">
            <v>cj</v>
          </cell>
          <cell r="D2595">
            <v>13059</v>
          </cell>
          <cell r="E2595">
            <v>2805.48</v>
          </cell>
          <cell r="F2595">
            <v>15864.48</v>
          </cell>
        </row>
        <row r="2596">
          <cell r="A2596" t="str">
            <v>430324</v>
          </cell>
          <cell r="B2596" t="str">
            <v>Sistema de aquecimento de passagem a gás com sistema misturador para abastecimento de até 24 duchas</v>
          </cell>
          <cell r="C2596" t="str">
            <v>cj</v>
          </cell>
          <cell r="D2596">
            <v>18970.3</v>
          </cell>
          <cell r="E2596">
            <v>3298.12</v>
          </cell>
          <cell r="F2596">
            <v>22268.420000000002</v>
          </cell>
        </row>
        <row r="2597">
          <cell r="A2597" t="str">
            <v>430350</v>
          </cell>
          <cell r="B2597" t="str">
            <v>Coletor em alumínio para sistema de aquecimento solar com área coletora até 1,60m²</v>
          </cell>
          <cell r="C2597" t="str">
            <v>un</v>
          </cell>
          <cell r="D2597">
            <v>488.67</v>
          </cell>
          <cell r="E2597">
            <v>23.98</v>
          </cell>
          <cell r="F2597">
            <v>512.65</v>
          </cell>
        </row>
        <row r="2598">
          <cell r="A2598" t="str">
            <v>430351</v>
          </cell>
          <cell r="B2598" t="str">
            <v>Coletor em alumínio para sistema de aquecimento solar com área coletora até 2,00m²</v>
          </cell>
          <cell r="C2598" t="str">
            <v>un</v>
          </cell>
          <cell r="D2598">
            <v>638</v>
          </cell>
          <cell r="E2598">
            <v>29.98</v>
          </cell>
          <cell r="F2598">
            <v>667.98</v>
          </cell>
        </row>
        <row r="2599">
          <cell r="A2599" t="str">
            <v>430355</v>
          </cell>
          <cell r="B2599" t="str">
            <v>Reservatório térmico horizontal em aço inoxidável AISI 304, capacidade de 500 litros</v>
          </cell>
          <cell r="C2599" t="str">
            <v>un</v>
          </cell>
          <cell r="D2599">
            <v>1766</v>
          </cell>
          <cell r="E2599">
            <v>33.28</v>
          </cell>
          <cell r="F2599">
            <v>1799.28</v>
          </cell>
        </row>
        <row r="2600">
          <cell r="A2600" t="str">
            <v>430402</v>
          </cell>
          <cell r="B2600" t="str">
            <v>Torneira elétrica</v>
          </cell>
          <cell r="C2600" t="str">
            <v>un</v>
          </cell>
          <cell r="D2600">
            <v>93.93</v>
          </cell>
          <cell r="E2600">
            <v>18.61</v>
          </cell>
          <cell r="F2600">
            <v>112.54</v>
          </cell>
        </row>
        <row r="2601">
          <cell r="A2601" t="str">
            <v>430502</v>
          </cell>
          <cell r="B2601" t="str">
            <v>Exaustor elétrico tipo domiciliar</v>
          </cell>
          <cell r="C2601" t="str">
            <v>un</v>
          </cell>
          <cell r="D2601">
            <v>377.88</v>
          </cell>
          <cell r="E2601">
            <v>65.680000000000007</v>
          </cell>
          <cell r="F2601">
            <v>443.56</v>
          </cell>
        </row>
        <row r="2602">
          <cell r="A2602" t="str">
            <v>430503</v>
          </cell>
          <cell r="B2602" t="str">
            <v>Exaustor elétrico em plástico, vazão 190m³/h</v>
          </cell>
          <cell r="C2602" t="str">
            <v>cj</v>
          </cell>
          <cell r="D2602">
            <v>160.28</v>
          </cell>
          <cell r="E2602">
            <v>22.740000000000002</v>
          </cell>
          <cell r="F2602">
            <v>183.02</v>
          </cell>
        </row>
        <row r="2603">
          <cell r="A2603" t="str">
            <v>430601</v>
          </cell>
          <cell r="B2603" t="str">
            <v>Cigarra de embutir 50/60HZ até 127V, com placa</v>
          </cell>
          <cell r="C2603" t="str">
            <v>un</v>
          </cell>
          <cell r="D2603">
            <v>16.43</v>
          </cell>
          <cell r="E2603">
            <v>11.370000000000001</v>
          </cell>
          <cell r="F2603">
            <v>27.8</v>
          </cell>
        </row>
        <row r="2604">
          <cell r="A2604" t="str">
            <v>430705</v>
          </cell>
          <cell r="B2604" t="str">
            <v>Ar condicionado a frio, tipo split parede, capacidade de 24.000 BTU/h</v>
          </cell>
          <cell r="C2604" t="str">
            <v>cj</v>
          </cell>
          <cell r="D2604">
            <v>2571.92</v>
          </cell>
          <cell r="E2604">
            <v>638.41999999999996</v>
          </cell>
          <cell r="F2604">
            <v>3210.34</v>
          </cell>
        </row>
        <row r="2605">
          <cell r="A2605" t="str">
            <v>430709</v>
          </cell>
          <cell r="B2605" t="str">
            <v>Ar condicionado a frio, tipo split parede, capacidade de 30.000 BTU/h</v>
          </cell>
          <cell r="C2605" t="str">
            <v>cj</v>
          </cell>
          <cell r="D2605">
            <v>2914.96</v>
          </cell>
          <cell r="E2605">
            <v>638.41999999999996</v>
          </cell>
          <cell r="F2605">
            <v>3553.38</v>
          </cell>
        </row>
        <row r="2606">
          <cell r="A2606" t="str">
            <v>430710</v>
          </cell>
          <cell r="B2606" t="str">
            <v>Ar condicionado a frio, tipo split parede, capacidade de 12.000 BTU/h</v>
          </cell>
          <cell r="C2606" t="str">
            <v>cj</v>
          </cell>
          <cell r="D2606">
            <v>1392.57</v>
          </cell>
          <cell r="E2606">
            <v>638.41999999999996</v>
          </cell>
          <cell r="F2606">
            <v>2030.99</v>
          </cell>
        </row>
        <row r="2607">
          <cell r="A2607" t="str">
            <v>430712</v>
          </cell>
          <cell r="B2607" t="str">
            <v>Ar condicionado a frio, tipo split parede, capacidade de 18.000 BTU/h</v>
          </cell>
          <cell r="C2607" t="str">
            <v>cj</v>
          </cell>
          <cell r="D2607">
            <v>2040.88</v>
          </cell>
          <cell r="E2607">
            <v>638.41999999999996</v>
          </cell>
          <cell r="F2607">
            <v>2679.3</v>
          </cell>
        </row>
        <row r="2608">
          <cell r="A2608" t="str">
            <v>430713</v>
          </cell>
          <cell r="B2608" t="str">
            <v>Ar condicionado a frio, tipo split piso teto, capacidade de 18.000 BTU/h</v>
          </cell>
          <cell r="C2608" t="str">
            <v>cj</v>
          </cell>
          <cell r="D2608">
            <v>3083.62</v>
          </cell>
          <cell r="E2608">
            <v>638.41999999999996</v>
          </cell>
          <cell r="F2608">
            <v>3722.04</v>
          </cell>
        </row>
        <row r="2609">
          <cell r="A2609" t="str">
            <v>430714</v>
          </cell>
          <cell r="B2609" t="str">
            <v>Ar condicionado a frio, tipo split cassete, capacidade de 18.000 BTU/h</v>
          </cell>
          <cell r="C2609" t="str">
            <v>cj</v>
          </cell>
          <cell r="D2609">
            <v>3690.85</v>
          </cell>
          <cell r="E2609">
            <v>936.9</v>
          </cell>
          <cell r="F2609">
            <v>4627.75</v>
          </cell>
        </row>
        <row r="2610">
          <cell r="A2610" t="str">
            <v>430719</v>
          </cell>
          <cell r="B2610" t="str">
            <v>Ar condicionado a frio, tipo split cassete, capacidade de 24.000 BTU/h</v>
          </cell>
          <cell r="C2610" t="str">
            <v>cj</v>
          </cell>
          <cell r="D2610">
            <v>4007.53</v>
          </cell>
          <cell r="E2610">
            <v>936.9</v>
          </cell>
          <cell r="F2610">
            <v>4944.43</v>
          </cell>
        </row>
        <row r="2611">
          <cell r="A2611" t="str">
            <v>430720</v>
          </cell>
          <cell r="B2611" t="str">
            <v>Ar condicionado a frio, tipo split cassete, capacidade de 36.000 BTU/h</v>
          </cell>
          <cell r="C2611" t="str">
            <v>cj</v>
          </cell>
          <cell r="D2611">
            <v>5580.67</v>
          </cell>
          <cell r="E2611">
            <v>936.9</v>
          </cell>
          <cell r="F2611">
            <v>6517.57</v>
          </cell>
        </row>
        <row r="2612">
          <cell r="A2612" t="str">
            <v>430727</v>
          </cell>
          <cell r="B2612" t="str">
            <v>Ar condicionado a frio, tipo split piso teto, capacidade de 24.000 BTU/h</v>
          </cell>
          <cell r="C2612" t="str">
            <v>cj</v>
          </cell>
          <cell r="D2612">
            <v>3287.13</v>
          </cell>
          <cell r="E2612">
            <v>638.41999999999996</v>
          </cell>
          <cell r="F2612">
            <v>3925.55</v>
          </cell>
        </row>
        <row r="2613">
          <cell r="A2613" t="str">
            <v>430728</v>
          </cell>
          <cell r="B2613" t="str">
            <v>Ar condicionado a frio, tipo split piso teto, capacidade de 36.000 BTU/h</v>
          </cell>
          <cell r="C2613" t="str">
            <v>cj</v>
          </cell>
          <cell r="D2613">
            <v>4270.78</v>
          </cell>
          <cell r="E2613">
            <v>638.41999999999996</v>
          </cell>
          <cell r="F2613">
            <v>4909.2</v>
          </cell>
        </row>
        <row r="2614">
          <cell r="A2614" t="str">
            <v>431003</v>
          </cell>
          <cell r="B2614" t="str">
            <v>Conjunto motor-bomba (centrífuga) 1,5 cv multiestágio, Hman= 20 a 35 mca, Q= 7,1 a 4,5 m³/h</v>
          </cell>
          <cell r="C2614" t="str">
            <v>un</v>
          </cell>
          <cell r="D2614">
            <v>1513.02</v>
          </cell>
          <cell r="E2614">
            <v>130.84</v>
          </cell>
          <cell r="F2614">
            <v>1643.8600000000001</v>
          </cell>
        </row>
        <row r="2615">
          <cell r="A2615" t="str">
            <v>431005</v>
          </cell>
          <cell r="B2615" t="str">
            <v>Conjunto motor-bomba (centrífuga) 10 cv monoestágio, Hman= 24 a 36 mca,Q= 53 a 45 m³/h</v>
          </cell>
          <cell r="C2615" t="str">
            <v>un</v>
          </cell>
          <cell r="D2615">
            <v>3677.65</v>
          </cell>
          <cell r="E2615">
            <v>130.84</v>
          </cell>
          <cell r="F2615">
            <v>3808.4900000000002</v>
          </cell>
        </row>
        <row r="2616">
          <cell r="A2616" t="str">
            <v>431007</v>
          </cell>
          <cell r="B2616" t="str">
            <v>Conjunto motor-bomba (centrífuga) 3 cv multiestágio, Hman= 35 a 60 mca, Q= 7,8 a 5,8 m³/h</v>
          </cell>
          <cell r="C2616" t="str">
            <v>un</v>
          </cell>
          <cell r="D2616">
            <v>2274.56</v>
          </cell>
          <cell r="E2616">
            <v>130.84</v>
          </cell>
          <cell r="F2616">
            <v>2405.4</v>
          </cell>
        </row>
        <row r="2617">
          <cell r="A2617" t="str">
            <v>431009</v>
          </cell>
          <cell r="B2617" t="str">
            <v>Conjunto motor-bomba (centrífuga) 20 cv monoestágio, Hman= 40 a 70 mca, Q= 76 a 28 m³/h</v>
          </cell>
          <cell r="C2617" t="str">
            <v>un</v>
          </cell>
          <cell r="D2617">
            <v>6258.16</v>
          </cell>
          <cell r="E2617">
            <v>130.84</v>
          </cell>
          <cell r="F2617">
            <v>6389</v>
          </cell>
        </row>
        <row r="2618">
          <cell r="A2618" t="str">
            <v>431011</v>
          </cell>
          <cell r="B2618" t="str">
            <v>Conjunto motor-bomba (centrífuga) 5 cv monoestágio, Hmam= 14 a 26 mca,Q= 56 a 30 m³/h</v>
          </cell>
          <cell r="C2618" t="str">
            <v>un</v>
          </cell>
          <cell r="D2618">
            <v>1966.82</v>
          </cell>
          <cell r="E2618">
            <v>130.84</v>
          </cell>
          <cell r="F2618">
            <v>2097.66</v>
          </cell>
        </row>
        <row r="2619">
          <cell r="A2619" t="str">
            <v>431013</v>
          </cell>
          <cell r="B2619" t="str">
            <v>Conjunto motor-bomba (centrífuga) 3/4 cv monoestágio, Hman= 10 a 16 mca, Q= 12,7 a 8 m³/h</v>
          </cell>
          <cell r="C2619" t="str">
            <v>un</v>
          </cell>
          <cell r="D2619">
            <v>935.11</v>
          </cell>
          <cell r="E2619">
            <v>130.84</v>
          </cell>
          <cell r="F2619">
            <v>1065.95</v>
          </cell>
        </row>
        <row r="2620">
          <cell r="A2620" t="str">
            <v>431015</v>
          </cell>
          <cell r="B2620" t="str">
            <v>Conjunto motor-bomba (centrífuga) 3 cv multiestágio, Hman= 30 a 45 mca, Q= 12,4 a 8,4 m³/h</v>
          </cell>
          <cell r="C2620" t="str">
            <v>un</v>
          </cell>
          <cell r="D2620">
            <v>2005.68</v>
          </cell>
          <cell r="E2620">
            <v>207.52</v>
          </cell>
          <cell r="F2620">
            <v>2213.1999999999998</v>
          </cell>
        </row>
        <row r="2621">
          <cell r="A2621" t="str">
            <v>431017</v>
          </cell>
          <cell r="B2621" t="str">
            <v>Conjunto motor-bomba (centrífuga) 2 cv multiestágio, Hman= 30 a 70 mca, Q= 7,9 a 4,9 m³/h</v>
          </cell>
          <cell r="C2621" t="str">
            <v>un</v>
          </cell>
          <cell r="D2621">
            <v>1699.13</v>
          </cell>
          <cell r="E2621">
            <v>207.52</v>
          </cell>
          <cell r="F2621">
            <v>1906.65</v>
          </cell>
        </row>
        <row r="2622">
          <cell r="A2622" t="str">
            <v>431021</v>
          </cell>
          <cell r="B2622" t="str">
            <v>Conjunto motor-bomba (centrífuga) 60 cv monoestágio, Hman= 90 a 125 mca, Q= 115 a 50 m³/h</v>
          </cell>
          <cell r="C2622" t="str">
            <v>un</v>
          </cell>
          <cell r="D2622">
            <v>18936.39</v>
          </cell>
          <cell r="E2622">
            <v>261.68</v>
          </cell>
          <cell r="F2622">
            <v>19198.07</v>
          </cell>
        </row>
        <row r="2623">
          <cell r="A2623" t="str">
            <v>431023</v>
          </cell>
          <cell r="B2623" t="str">
            <v>Conjunto motor-bomba (centrífuga) 2 cv monoestágio, Hman= 12 a 27 mca, Q= 25 a 8 m³/h</v>
          </cell>
          <cell r="C2623" t="str">
            <v>un</v>
          </cell>
          <cell r="D2623">
            <v>1130.46</v>
          </cell>
          <cell r="E2623">
            <v>130.84</v>
          </cell>
          <cell r="F2623">
            <v>1261.3</v>
          </cell>
        </row>
        <row r="2624">
          <cell r="A2624" t="str">
            <v>431025</v>
          </cell>
          <cell r="B2624" t="str">
            <v>Conjunto motor-bomba (centrífuga) 15 cv monoestágio, Hman= 30 a 60 mca, Q= 82 a 20 m³/h</v>
          </cell>
          <cell r="C2624" t="str">
            <v>un</v>
          </cell>
          <cell r="D2624">
            <v>4488.68</v>
          </cell>
          <cell r="E2624">
            <v>130.84</v>
          </cell>
          <cell r="F2624">
            <v>4619.5200000000004</v>
          </cell>
        </row>
        <row r="2625">
          <cell r="A2625" t="str">
            <v>431029</v>
          </cell>
          <cell r="B2625" t="str">
            <v>Conjunto motor-bomba (centrífuga) 5 cv monoestágio, Hman= 24 a 33 mca, Q= 41,6 a 35,2 m³/h</v>
          </cell>
          <cell r="C2625" t="str">
            <v>un</v>
          </cell>
          <cell r="D2625">
            <v>1982.21</v>
          </cell>
          <cell r="E2625">
            <v>130.84</v>
          </cell>
          <cell r="F2625">
            <v>2113.0500000000002</v>
          </cell>
        </row>
        <row r="2626">
          <cell r="A2626" t="str">
            <v>431030</v>
          </cell>
          <cell r="B2626" t="str">
            <v>Conjunto motor-bomba (centrífuga) 1/2 cv monoestágio, Hman= 12 a 20 mca, Q= 8,3 a 5,2 m³/h</v>
          </cell>
          <cell r="C2626" t="str">
            <v>un</v>
          </cell>
          <cell r="D2626">
            <v>544.4</v>
          </cell>
          <cell r="E2626">
            <v>130.84</v>
          </cell>
          <cell r="F2626">
            <v>675.24</v>
          </cell>
        </row>
        <row r="2627">
          <cell r="A2627" t="str">
            <v>431045</v>
          </cell>
          <cell r="B2627" t="str">
            <v>Conjunto motor-bomba (centrífuga) 30 cv monoestágio, Hman= 20 a 50 mca, Q= 197 a 112 m³/h</v>
          </cell>
          <cell r="C2627" t="str">
            <v>un</v>
          </cell>
          <cell r="D2627">
            <v>6987.1500000000005</v>
          </cell>
          <cell r="E2627">
            <v>130.84</v>
          </cell>
          <cell r="F2627">
            <v>7117.99</v>
          </cell>
        </row>
        <row r="2628">
          <cell r="A2628" t="str">
            <v>431048</v>
          </cell>
          <cell r="B2628" t="str">
            <v>Conjunto motor-bomba (centrífuga) 7,5 cv multiestágio, Hman= 30 a 80 mca, Q= 21,6 a 12,0 m³/h</v>
          </cell>
          <cell r="C2628" t="str">
            <v>un</v>
          </cell>
          <cell r="D2628">
            <v>3181.9700000000003</v>
          </cell>
          <cell r="E2628">
            <v>130.84</v>
          </cell>
          <cell r="F2628">
            <v>3312.81</v>
          </cell>
        </row>
        <row r="2629">
          <cell r="A2629" t="str">
            <v>431049</v>
          </cell>
          <cell r="B2629" t="str">
            <v>Conjunto motor-bomba centrífuga, potência de 5 cv multiestágio, Hman= 25 a 50 mca, Q= 21,0 a 13,3 m³/h</v>
          </cell>
          <cell r="C2629" t="str">
            <v>un</v>
          </cell>
          <cell r="D2629">
            <v>2415.25</v>
          </cell>
          <cell r="E2629">
            <v>130.84</v>
          </cell>
          <cell r="F2629">
            <v>2546.09</v>
          </cell>
        </row>
        <row r="2630">
          <cell r="A2630" t="str">
            <v>431062</v>
          </cell>
          <cell r="B2630" t="str">
            <v>Conjunto motor-bomba (centrífuga), 0,5 cv, monoestágio, Hman= 10 a 20 mca, Q= 7,5 a 1,5 m³/h</v>
          </cell>
          <cell r="C2630" t="str">
            <v>un</v>
          </cell>
          <cell r="D2630">
            <v>603.95000000000005</v>
          </cell>
          <cell r="E2630">
            <v>130.84</v>
          </cell>
          <cell r="F2630">
            <v>734.79</v>
          </cell>
        </row>
        <row r="2631">
          <cell r="A2631" t="str">
            <v>431067</v>
          </cell>
          <cell r="B2631" t="str">
            <v>Conjunto motor-bomba (centrífuga), monoestágio, 0,5 cv, trifásica, Hman= 9 a 21 mca, Q= 8,3 a 2,0 m³/h</v>
          </cell>
          <cell r="C2631" t="str">
            <v>un</v>
          </cell>
          <cell r="D2631">
            <v>406.17</v>
          </cell>
          <cell r="E2631">
            <v>130.84</v>
          </cell>
          <cell r="F2631">
            <v>537.01</v>
          </cell>
        </row>
        <row r="2632">
          <cell r="A2632" t="str">
            <v>431068</v>
          </cell>
          <cell r="B2632" t="str">
            <v>Conjunto motor-bomba (centrífuga), multiestágio, de 3/4´ a 6,0 cv, trifásica, Hman= 70 a 75 mca, Q= 3,0 a 1,5 m³/h</v>
          </cell>
          <cell r="C2632" t="str">
            <v>un</v>
          </cell>
          <cell r="D2632">
            <v>1001.45</v>
          </cell>
          <cell r="E2632">
            <v>130.84</v>
          </cell>
          <cell r="F2632">
            <v>1132.29</v>
          </cell>
        </row>
        <row r="2633">
          <cell r="A2633" t="str">
            <v>431075</v>
          </cell>
          <cell r="B2633" t="str">
            <v>Conjunto motor-bomba (centrífuga) 1cv, monoestágio trifásica, Hman = 8 a 25 mca e Q = 11 a 1,50 m³/h</v>
          </cell>
          <cell r="C2633" t="str">
            <v>un</v>
          </cell>
          <cell r="D2633">
            <v>439.91</v>
          </cell>
          <cell r="E2633">
            <v>130.84</v>
          </cell>
          <cell r="F2633">
            <v>570.75</v>
          </cell>
        </row>
        <row r="2634">
          <cell r="A2634" t="str">
            <v>431101</v>
          </cell>
          <cell r="B2634" t="str">
            <v>Conjunto motor-bomba submersível para poço profundo de 6´, Q= 5 a 13 m³/h, Hman= 122 a 65,5 mca, até 6 HP</v>
          </cell>
          <cell r="C2634" t="str">
            <v>un</v>
          </cell>
          <cell r="D2634">
            <v>4079.9300000000003</v>
          </cell>
          <cell r="E2634">
            <v>277.44</v>
          </cell>
          <cell r="F2634">
            <v>4357.37</v>
          </cell>
        </row>
        <row r="2635">
          <cell r="A2635" t="str">
            <v>431102</v>
          </cell>
          <cell r="B2635" t="str">
            <v>Conjunto motor-bomba submersível para poço profundo de 6´, Q= 5 a 13 m³/h, Hman= 170 a 91,5 mca, 8 HP</v>
          </cell>
          <cell r="C2635" t="str">
            <v>un</v>
          </cell>
          <cell r="D2635">
            <v>4758.07</v>
          </cell>
          <cell r="E2635">
            <v>277.44</v>
          </cell>
          <cell r="F2635">
            <v>5035.51</v>
          </cell>
        </row>
        <row r="2636">
          <cell r="A2636" t="str">
            <v>431103</v>
          </cell>
          <cell r="B2636" t="str">
            <v>Conjunto motor-bomba submersível para poço profundo de 6´, Q= 5 a 13 m³/h, Hman = 218 a 120 mca, 10 HP</v>
          </cell>
          <cell r="C2636" t="str">
            <v>un</v>
          </cell>
          <cell r="D2636">
            <v>5369.79</v>
          </cell>
          <cell r="E2636">
            <v>277.44</v>
          </cell>
          <cell r="F2636">
            <v>5647.2300000000005</v>
          </cell>
        </row>
        <row r="2637">
          <cell r="A2637" t="str">
            <v>431104</v>
          </cell>
          <cell r="B2637" t="str">
            <v>Conjunto motor-bomba submersível para poço profundo de 6´, Q= 5 a 13 m³/h, Hman= 279 a 153 mca, 12,5 HP</v>
          </cell>
          <cell r="C2637" t="str">
            <v>un</v>
          </cell>
          <cell r="D2637">
            <v>6093.43</v>
          </cell>
          <cell r="E2637">
            <v>277.44</v>
          </cell>
          <cell r="F2637">
            <v>6370.87</v>
          </cell>
        </row>
        <row r="2638">
          <cell r="A2638" t="str">
            <v>431105</v>
          </cell>
          <cell r="B2638" t="str">
            <v>Conjunto motor-bomba submersível para poço profundo de 6´, Q= 10 a 20m³/h, Hman= 80 a 48 mca, até 6 HP</v>
          </cell>
          <cell r="C2638" t="str">
            <v>un</v>
          </cell>
          <cell r="D2638">
            <v>3889.75</v>
          </cell>
          <cell r="E2638">
            <v>277.44</v>
          </cell>
          <cell r="F2638">
            <v>4167.1899999999996</v>
          </cell>
        </row>
        <row r="2639">
          <cell r="A2639" t="str">
            <v>431106</v>
          </cell>
          <cell r="B2639" t="str">
            <v>Conjunto motor-bomba submersível para poço profundo de 6´, Q= 10 a 20m³/h, Hman= 108 a 64,5 mca, 8 HP</v>
          </cell>
          <cell r="C2639" t="str">
            <v>un</v>
          </cell>
          <cell r="D2639">
            <v>4391.29</v>
          </cell>
          <cell r="E2639">
            <v>277.44</v>
          </cell>
          <cell r="F2639">
            <v>4668.7299999999996</v>
          </cell>
        </row>
        <row r="2640">
          <cell r="A2640" t="str">
            <v>431107</v>
          </cell>
          <cell r="B2640" t="str">
            <v>Conjunto motor-bomba submersível para poço profundo de 6´, Q= 10 a 20m³/h, Hman= 136 a 81 mca, 10 HP</v>
          </cell>
          <cell r="C2640" t="str">
            <v>un</v>
          </cell>
          <cell r="D2640">
            <v>5112.57</v>
          </cell>
          <cell r="E2640">
            <v>277.44</v>
          </cell>
          <cell r="F2640">
            <v>5390.01</v>
          </cell>
        </row>
        <row r="2641">
          <cell r="A2641" t="str">
            <v>431108</v>
          </cell>
          <cell r="B2641" t="str">
            <v>Conjunto motor-bomba submersível para poço profundo de 6´, Q= 10 a 20m³/h, Hman= 164 a 98 mca, 12,5 HP</v>
          </cell>
          <cell r="C2641" t="str">
            <v>un</v>
          </cell>
          <cell r="D2641">
            <v>5459.79</v>
          </cell>
          <cell r="E2641">
            <v>277.44</v>
          </cell>
          <cell r="F2641">
            <v>5737.2300000000005</v>
          </cell>
        </row>
        <row r="2642">
          <cell r="A2642" t="str">
            <v>431109</v>
          </cell>
          <cell r="B2642" t="str">
            <v>Conjunto motor-bomba submersível para poço profundo de 6´, Q= 10 a 20m³/h, Hman= 206 a 127 mca, 15 HP</v>
          </cell>
          <cell r="C2642" t="str">
            <v>un</v>
          </cell>
          <cell r="D2642">
            <v>7183.35</v>
          </cell>
          <cell r="E2642">
            <v>277.44</v>
          </cell>
          <cell r="F2642">
            <v>7460.79</v>
          </cell>
        </row>
        <row r="2643">
          <cell r="A2643" t="str">
            <v>431110</v>
          </cell>
          <cell r="B2643" t="str">
            <v>Conjunto motor-bomba submersível para poço profundo de 6´, Q= 10 a 20m³/h, Hman= 274 a 170 mca, 20 HP</v>
          </cell>
          <cell r="C2643" t="str">
            <v>un</v>
          </cell>
          <cell r="D2643">
            <v>8129.81</v>
          </cell>
          <cell r="E2643">
            <v>277.44</v>
          </cell>
          <cell r="F2643">
            <v>8407.25</v>
          </cell>
        </row>
        <row r="2644">
          <cell r="A2644" t="str">
            <v>431111</v>
          </cell>
          <cell r="B2644" t="str">
            <v>Conjunto motor-bomba submersível para poço profundo de 6´, Q= 20 a 34m³/h, Hman= 56,5 a 32 mca, até 8 HP</v>
          </cell>
          <cell r="C2644" t="str">
            <v>un</v>
          </cell>
          <cell r="D2644">
            <v>3897.26</v>
          </cell>
          <cell r="E2644">
            <v>277.44</v>
          </cell>
          <cell r="F2644">
            <v>4174.7</v>
          </cell>
        </row>
        <row r="2645">
          <cell r="A2645" t="str">
            <v>431112</v>
          </cell>
          <cell r="B2645" t="str">
            <v>Conjunto motor-bomba submersível para poço profundo de 6´, Q= 20 a 34m³/h, Hman= 69 a 40 mca, 10 HP</v>
          </cell>
          <cell r="C2645" t="str">
            <v>un</v>
          </cell>
          <cell r="D2645">
            <v>4488.95</v>
          </cell>
          <cell r="E2645">
            <v>277.44</v>
          </cell>
          <cell r="F2645">
            <v>4766.3900000000003</v>
          </cell>
        </row>
        <row r="2646">
          <cell r="A2646" t="str">
            <v>431113</v>
          </cell>
          <cell r="B2646" t="str">
            <v>Conjunto motor-bomba submersível para poço profundo de 6´, Q= 20 a 34m³/h, Hman= 92,5 a 53 mca, 12,5 HP</v>
          </cell>
          <cell r="C2646" t="str">
            <v>un</v>
          </cell>
          <cell r="D2646">
            <v>4870.46</v>
          </cell>
          <cell r="E2646">
            <v>277.44</v>
          </cell>
          <cell r="F2646">
            <v>5147.8999999999996</v>
          </cell>
        </row>
        <row r="2647">
          <cell r="A2647" t="str">
            <v>431114</v>
          </cell>
          <cell r="B2647" t="str">
            <v>Conjunto motor-bomba submersível para poço profundo de 6´, Q= 20 a 34m³/h, Hman= 116 a 67 mca, 15 HP</v>
          </cell>
          <cell r="C2647" t="str">
            <v>un</v>
          </cell>
          <cell r="D2647">
            <v>5252.3</v>
          </cell>
          <cell r="E2647">
            <v>277.44</v>
          </cell>
          <cell r="F2647">
            <v>5529.74</v>
          </cell>
        </row>
        <row r="2648">
          <cell r="A2648" t="str">
            <v>431115</v>
          </cell>
          <cell r="B2648" t="str">
            <v>Conjunto motor-bomba submersível para poço profundo de 6´, Q= 20 a 34m³/h, Hman= 152 a 88 mca, 20 HP</v>
          </cell>
          <cell r="C2648" t="str">
            <v>un</v>
          </cell>
          <cell r="D2648">
            <v>7101.01</v>
          </cell>
          <cell r="E2648">
            <v>277.44</v>
          </cell>
          <cell r="F2648">
            <v>7378.45</v>
          </cell>
        </row>
        <row r="2649">
          <cell r="A2649" t="str">
            <v>431116</v>
          </cell>
          <cell r="B2649" t="str">
            <v>Conjunto motor-bomba submersível para poço profundo de 6´, Q= 20 a 34m³/h, Hman= 194 a 111 mca, 25 HP</v>
          </cell>
          <cell r="C2649" t="str">
            <v>un</v>
          </cell>
          <cell r="D2649">
            <v>8123.68</v>
          </cell>
          <cell r="E2649">
            <v>277.44</v>
          </cell>
          <cell r="F2649">
            <v>8401.1200000000008</v>
          </cell>
        </row>
        <row r="2650">
          <cell r="A2650" t="str">
            <v>431118</v>
          </cell>
          <cell r="B2650" t="str">
            <v>Conjunto motor-bomba submersível para poço profundo de 6´ e 8´, Q= 28a 50 m³/h, Hman= 241 a 132 mca, 40 HP</v>
          </cell>
          <cell r="C2650" t="str">
            <v>un</v>
          </cell>
          <cell r="D2650">
            <v>14272.81</v>
          </cell>
          <cell r="E2650">
            <v>277.44</v>
          </cell>
          <cell r="F2650">
            <v>14550.25</v>
          </cell>
        </row>
        <row r="2651">
          <cell r="A2651" t="str">
            <v>431119</v>
          </cell>
          <cell r="B2651" t="str">
            <v>Conjunto motor-bomba submersível para poço profundo de 6´ e 8´, Q= 28a 50 m³/h, Hman= 215 a 117 mca, 35 HP</v>
          </cell>
          <cell r="C2651" t="str">
            <v>un</v>
          </cell>
          <cell r="D2651">
            <v>11636.37</v>
          </cell>
          <cell r="E2651">
            <v>277.44</v>
          </cell>
          <cell r="F2651">
            <v>11913.81</v>
          </cell>
        </row>
        <row r="2652">
          <cell r="A2652" t="str">
            <v>431120</v>
          </cell>
          <cell r="B2652" t="str">
            <v>Conjunto motor-bomba submersível para poço profundo de 6´ e 8´, Q= 45a 80 m³/h, Hman= 107 a 67,5 mca, 30 HP</v>
          </cell>
          <cell r="C2652" t="str">
            <v>un</v>
          </cell>
          <cell r="D2652">
            <v>9902.73</v>
          </cell>
          <cell r="E2652">
            <v>277.44</v>
          </cell>
          <cell r="F2652">
            <v>10180.17</v>
          </cell>
        </row>
        <row r="2653">
          <cell r="A2653" t="str">
            <v>431131</v>
          </cell>
          <cell r="B2653" t="str">
            <v>Conjunto motor-bomba submersível vertical para esgoto, Q= 5 a 20 m³/h, Hman= 42 a 25 mca, potência de 6,25 cv, 4,6 kW, 60 Hz</v>
          </cell>
          <cell r="C2653" t="str">
            <v>un</v>
          </cell>
          <cell r="D2653">
            <v>13764</v>
          </cell>
          <cell r="E2653">
            <v>277.44</v>
          </cell>
          <cell r="F2653">
            <v>14041.44</v>
          </cell>
        </row>
        <row r="2654">
          <cell r="A2654" t="str">
            <v>431132</v>
          </cell>
          <cell r="B2654" t="str">
            <v>Conjunto motor-bomba submersível vertical para esgoto, Q= 4,8 a 25,8 m³/h, Hmam= 19 a 5 mca, potência 1 cv, diâmetro de sólidos até 20mm</v>
          </cell>
          <cell r="C2654" t="str">
            <v>un</v>
          </cell>
          <cell r="D2654">
            <v>2570.1799999999998</v>
          </cell>
          <cell r="E2654">
            <v>186.48</v>
          </cell>
          <cell r="F2654">
            <v>2756.66</v>
          </cell>
        </row>
        <row r="2655">
          <cell r="A2655" t="str">
            <v>431133</v>
          </cell>
          <cell r="B2655" t="str">
            <v>Conjunto motor-bomba submersível vertical para esgoto, Q= 4,6 a 57,2 m³/h, Hman= 13 a 4 mca, potência 2 a 3,5 cv, diâmetro de sólidos até 50mm</v>
          </cell>
          <cell r="C2655" t="str">
            <v>un</v>
          </cell>
          <cell r="D2655">
            <v>3845.7000000000003</v>
          </cell>
          <cell r="E2655">
            <v>186.48</v>
          </cell>
          <cell r="F2655">
            <v>4032.1800000000003</v>
          </cell>
        </row>
        <row r="2656">
          <cell r="A2656" t="str">
            <v>431135</v>
          </cell>
          <cell r="B2656" t="str">
            <v>Conjunto motor-bomba submersível vertical para esgoto, Q= 5 a 19 m³/h, Hman= 63 a 45 mca, potência 13,6 cv, 10 kW, 60 Hz</v>
          </cell>
          <cell r="C2656" t="str">
            <v>un</v>
          </cell>
          <cell r="D2656">
            <v>19331</v>
          </cell>
          <cell r="E2656">
            <v>277.44</v>
          </cell>
          <cell r="F2656">
            <v>19608.439999999999</v>
          </cell>
        </row>
        <row r="2657">
          <cell r="A2657" t="str">
            <v>431136</v>
          </cell>
          <cell r="B2657" t="str">
            <v>Conjunto motor-bomba submersível vertical para águas residuais, Q= 2 a16 m³/h, Hman= 12 a 2 mca, potência de 0,5 cv</v>
          </cell>
          <cell r="C2657" t="str">
            <v>un</v>
          </cell>
          <cell r="D2657">
            <v>1174.8699999999999</v>
          </cell>
          <cell r="E2657">
            <v>186.48</v>
          </cell>
          <cell r="F2657">
            <v>1361.3500000000001</v>
          </cell>
        </row>
        <row r="2658">
          <cell r="A2658" t="str">
            <v>431137</v>
          </cell>
          <cell r="B2658" t="str">
            <v>Conjunto motor-bomba submersível vertical para águas residuais, Q= 3 a 20 m³/h, Hman= 13 a 5 mca, potência de 1 cv</v>
          </cell>
          <cell r="C2658" t="str">
            <v>un</v>
          </cell>
          <cell r="D2658">
            <v>1414.56</v>
          </cell>
          <cell r="E2658">
            <v>186.48</v>
          </cell>
          <cell r="F2658">
            <v>1601.04</v>
          </cell>
        </row>
        <row r="2659">
          <cell r="A2659" t="str">
            <v>431138</v>
          </cell>
          <cell r="B2659" t="str">
            <v>Conjunto motor-bomba submersível vertical para águas residuais, Q= 10 a 50 m³/h, Hman= 22 a 4 mca, potência 4 cv</v>
          </cell>
          <cell r="C2659" t="str">
            <v>un</v>
          </cell>
          <cell r="D2659">
            <v>3747.51</v>
          </cell>
          <cell r="E2659">
            <v>186.48</v>
          </cell>
          <cell r="F2659">
            <v>3933.9900000000002</v>
          </cell>
        </row>
        <row r="2660">
          <cell r="A2660" t="str">
            <v>431139</v>
          </cell>
          <cell r="B2660" t="str">
            <v>Conjunto motor-bomba submersível vertical para águas residuais, Q= 8 a 45 m³/h, Hman= 10,5 a 3,5 mca, potência 1,5 cv</v>
          </cell>
          <cell r="C2660" t="str">
            <v>un</v>
          </cell>
          <cell r="D2660">
            <v>1884.45</v>
          </cell>
          <cell r="E2660">
            <v>186.48</v>
          </cell>
          <cell r="F2660">
            <v>2070.9299999999998</v>
          </cell>
        </row>
        <row r="2661">
          <cell r="A2661" t="str">
            <v>431140</v>
          </cell>
          <cell r="B2661" t="str">
            <v>Conjunto motor-bomba submersível vertical para esgoto, Q= 3,4 a 86,3 m³/h, Hman= 14 a 5 mca, potência 5 cv</v>
          </cell>
          <cell r="C2661" t="str">
            <v>un</v>
          </cell>
          <cell r="D2661">
            <v>7716.84</v>
          </cell>
          <cell r="E2661">
            <v>186.48</v>
          </cell>
          <cell r="F2661">
            <v>7903.3200000000006</v>
          </cell>
        </row>
        <row r="2662">
          <cell r="A2662" t="str">
            <v>431141</v>
          </cell>
          <cell r="B2662" t="str">
            <v>Conjunto motor-bomba submersível vertical para esgoto, Q= 9,1 a 113,6m³/h, Hman= 20 a 15 mca, potência 10 cv</v>
          </cell>
          <cell r="C2662" t="str">
            <v>un</v>
          </cell>
          <cell r="D2662">
            <v>11935.45</v>
          </cell>
          <cell r="E2662">
            <v>186.48</v>
          </cell>
          <cell r="F2662">
            <v>12121.93</v>
          </cell>
        </row>
        <row r="2663">
          <cell r="A2663" t="str">
            <v>431142</v>
          </cell>
          <cell r="B2663" t="str">
            <v>Conjunto motor-bomba submersível vertical para esgoto, Q=9,3 a 69,0 m³/h, Hman=15 a 7 mca, potência 3cv, diâmetro de sólidos 50/65mm</v>
          </cell>
          <cell r="C2663" t="str">
            <v>un</v>
          </cell>
          <cell r="D2663">
            <v>3702.9700000000003</v>
          </cell>
          <cell r="E2663">
            <v>186.48</v>
          </cell>
          <cell r="F2663">
            <v>3889.4500000000003</v>
          </cell>
        </row>
        <row r="2664">
          <cell r="A2664" t="str">
            <v>431146</v>
          </cell>
          <cell r="B2664" t="str">
            <v>Conjunto motor-bomba submersível vertical para esgoto, Q= 40 m³/h, Hman= 40 mca, diâmetro de sólidos até 50 mm</v>
          </cell>
          <cell r="C2664" t="str">
            <v>un</v>
          </cell>
          <cell r="D2664">
            <v>17380</v>
          </cell>
          <cell r="E2664">
            <v>186.48</v>
          </cell>
          <cell r="F2664">
            <v>17566.48</v>
          </cell>
        </row>
        <row r="2665">
          <cell r="A2665" t="str">
            <v>431207</v>
          </cell>
          <cell r="B2665" t="str">
            <v>Bomba dosadora tipo diafragma com sensor de nível, vazão até 1,0 l/h para pressão máxima 15 Bar</v>
          </cell>
          <cell r="C2665" t="str">
            <v>un</v>
          </cell>
          <cell r="D2665">
            <v>969.85</v>
          </cell>
          <cell r="E2665">
            <v>130.84</v>
          </cell>
          <cell r="F2665">
            <v>1100.69</v>
          </cell>
        </row>
        <row r="2666">
          <cell r="A2666" t="str">
            <v>431208</v>
          </cell>
          <cell r="B2666" t="str">
            <v>Bomba dosadora tipo diafragma com sensor de nível, vazão até 1,5 l/h para pressão máxima 12 Bar</v>
          </cell>
          <cell r="C2666" t="str">
            <v>un</v>
          </cell>
          <cell r="D2666">
            <v>898.35</v>
          </cell>
          <cell r="E2666">
            <v>130.84</v>
          </cell>
          <cell r="F2666">
            <v>1029.19</v>
          </cell>
        </row>
        <row r="2667">
          <cell r="A2667" t="str">
            <v>431209</v>
          </cell>
          <cell r="B2667" t="str">
            <v>Bomba dosadora tipo diafragma com sensor de nível, vazão até 5,0 l/h para pressão máxima 7 Bar</v>
          </cell>
          <cell r="C2667" t="str">
            <v>un</v>
          </cell>
          <cell r="D2667">
            <v>980.39</v>
          </cell>
          <cell r="E2667">
            <v>130.84</v>
          </cell>
          <cell r="F2667">
            <v>1111.23</v>
          </cell>
        </row>
        <row r="2668">
          <cell r="A2668" t="str">
            <v>431210</v>
          </cell>
          <cell r="B2668" t="str">
            <v>Bomba dosadora tipo diafragma com sensor de nível, vazão até 8,0 l/h para pressão máxima 10 Bar</v>
          </cell>
          <cell r="C2668" t="str">
            <v>un</v>
          </cell>
          <cell r="D2668">
            <v>1243.99</v>
          </cell>
          <cell r="E2668">
            <v>130.84</v>
          </cell>
          <cell r="F2668">
            <v>1374.83</v>
          </cell>
        </row>
        <row r="2669">
          <cell r="A2669" t="str">
            <v>431211</v>
          </cell>
          <cell r="B2669" t="str">
            <v>Bomba dosadora tipo diafragma com sensor de nível, vazão até 10,0 l/h para pressão máxima 5 Bar</v>
          </cell>
          <cell r="C2669" t="str">
            <v>un</v>
          </cell>
          <cell r="D2669">
            <v>1156.49</v>
          </cell>
          <cell r="E2669">
            <v>130.84</v>
          </cell>
          <cell r="F2669">
            <v>1287.33</v>
          </cell>
        </row>
        <row r="2670">
          <cell r="A2670" t="str">
            <v>431212</v>
          </cell>
          <cell r="B2670" t="str">
            <v>Bomba dosadora tipo diafragma com sensor de nível, vazão até 15,0 l/h para pressão máxima 4 Bar</v>
          </cell>
          <cell r="C2670" t="str">
            <v>un</v>
          </cell>
          <cell r="D2670">
            <v>1755.1100000000001</v>
          </cell>
          <cell r="E2670">
            <v>130.84</v>
          </cell>
          <cell r="F2670">
            <v>1885.95</v>
          </cell>
        </row>
        <row r="2671">
          <cell r="A2671" t="str">
            <v>432013</v>
          </cell>
          <cell r="B2671" t="str">
            <v>Caixa de passagem para condicionamento de ar tipo Split, com saída de dreno único na vertical - 39 x 22 x 6 cm</v>
          </cell>
          <cell r="C2671" t="str">
            <v>un</v>
          </cell>
          <cell r="D2671">
            <v>26.59</v>
          </cell>
          <cell r="E2671">
            <v>6.44</v>
          </cell>
          <cell r="F2671">
            <v>33.03</v>
          </cell>
        </row>
        <row r="2672">
          <cell r="A2672" t="str">
            <v>440103</v>
          </cell>
          <cell r="B2672" t="str">
            <v>Bacia turca de louça - 6 litros</v>
          </cell>
          <cell r="C2672" t="str">
            <v>un</v>
          </cell>
          <cell r="D2672">
            <v>254.71</v>
          </cell>
          <cell r="E2672">
            <v>28.580000000000002</v>
          </cell>
          <cell r="F2672">
            <v>283.29000000000002</v>
          </cell>
        </row>
        <row r="2673">
          <cell r="A2673" t="str">
            <v>440105</v>
          </cell>
          <cell r="B2673" t="str">
            <v>Bacia sifonada de louça sem tampa - 6 litros</v>
          </cell>
          <cell r="C2673" t="str">
            <v>un</v>
          </cell>
          <cell r="D2673">
            <v>117.51</v>
          </cell>
          <cell r="E2673">
            <v>28.580000000000002</v>
          </cell>
          <cell r="F2673">
            <v>146.09</v>
          </cell>
        </row>
        <row r="2674">
          <cell r="A2674" t="str">
            <v>440107</v>
          </cell>
          <cell r="B2674" t="str">
            <v>Bacia sifonada de louça sem tampa com saída horizontal - 6 litros</v>
          </cell>
          <cell r="C2674" t="str">
            <v>un</v>
          </cell>
          <cell r="D2674">
            <v>193.81</v>
          </cell>
          <cell r="E2674">
            <v>28.580000000000002</v>
          </cell>
          <cell r="F2674">
            <v>222.39000000000001</v>
          </cell>
        </row>
        <row r="2675">
          <cell r="A2675" t="str">
            <v>440110</v>
          </cell>
          <cell r="B2675" t="str">
            <v>Lavatório de louça sem coluna</v>
          </cell>
          <cell r="C2675" t="str">
            <v>un</v>
          </cell>
          <cell r="D2675">
            <v>44.68</v>
          </cell>
          <cell r="E2675">
            <v>33.28</v>
          </cell>
          <cell r="F2675">
            <v>77.959999999999994</v>
          </cell>
        </row>
        <row r="2676">
          <cell r="A2676" t="str">
            <v>440111</v>
          </cell>
          <cell r="B2676" t="str">
            <v>Lavatório de louça com coluna</v>
          </cell>
          <cell r="C2676" t="str">
            <v>un</v>
          </cell>
          <cell r="D2676">
            <v>125.41</v>
          </cell>
          <cell r="E2676">
            <v>33.28</v>
          </cell>
          <cell r="F2676">
            <v>158.69</v>
          </cell>
        </row>
        <row r="2677">
          <cell r="A2677" t="str">
            <v>440116</v>
          </cell>
          <cell r="B2677" t="str">
            <v>Lavatório de louça pequeno com coluna suspensa - linha especial</v>
          </cell>
          <cell r="C2677" t="str">
            <v>un</v>
          </cell>
          <cell r="D2677">
            <v>308.17</v>
          </cell>
          <cell r="E2677">
            <v>33.28</v>
          </cell>
          <cell r="F2677">
            <v>341.45</v>
          </cell>
        </row>
        <row r="2678">
          <cell r="A2678" t="str">
            <v>440117</v>
          </cell>
          <cell r="B2678" t="str">
            <v>Lavatório em polipropileno</v>
          </cell>
          <cell r="C2678" t="str">
            <v>un</v>
          </cell>
          <cell r="D2678">
            <v>18.39</v>
          </cell>
          <cell r="E2678">
            <v>11.94</v>
          </cell>
          <cell r="F2678">
            <v>30.330000000000002</v>
          </cell>
        </row>
        <row r="2679">
          <cell r="A2679" t="str">
            <v>440120</v>
          </cell>
          <cell r="B2679" t="str">
            <v>Mictório de louça sifonado auto aspirante</v>
          </cell>
          <cell r="C2679" t="str">
            <v>un</v>
          </cell>
          <cell r="D2679">
            <v>255.38</v>
          </cell>
          <cell r="E2679">
            <v>33.28</v>
          </cell>
          <cell r="F2679">
            <v>288.66000000000003</v>
          </cell>
        </row>
        <row r="2680">
          <cell r="A2680" t="str">
            <v>440124</v>
          </cell>
          <cell r="B2680" t="str">
            <v>Lavatório em louça com coluna suspensa</v>
          </cell>
          <cell r="C2680" t="str">
            <v>un</v>
          </cell>
          <cell r="D2680">
            <v>225.9</v>
          </cell>
          <cell r="E2680">
            <v>33.28</v>
          </cell>
          <cell r="F2680">
            <v>259.18</v>
          </cell>
        </row>
        <row r="2681">
          <cell r="A2681" t="str">
            <v>440127</v>
          </cell>
          <cell r="B2681" t="str">
            <v>Cuba de louça de embutir oval</v>
          </cell>
          <cell r="C2681" t="str">
            <v>un</v>
          </cell>
          <cell r="D2681">
            <v>65.319999999999993</v>
          </cell>
          <cell r="E2681">
            <v>4.78</v>
          </cell>
          <cell r="F2681">
            <v>70.099999999999994</v>
          </cell>
        </row>
        <row r="2682">
          <cell r="A2682" t="str">
            <v>440130</v>
          </cell>
          <cell r="B2682" t="str">
            <v>Tanque de louça com coluna de 22 litros</v>
          </cell>
          <cell r="C2682" t="str">
            <v>un</v>
          </cell>
          <cell r="D2682">
            <v>304.95</v>
          </cell>
          <cell r="E2682">
            <v>71.64</v>
          </cell>
          <cell r="F2682">
            <v>376.59000000000003</v>
          </cell>
        </row>
        <row r="2683">
          <cell r="A2683" t="str">
            <v>440131</v>
          </cell>
          <cell r="B2683" t="str">
            <v>Tanque de louça com coluna de 30 litros</v>
          </cell>
          <cell r="C2683" t="str">
            <v>un</v>
          </cell>
          <cell r="D2683">
            <v>368.2</v>
          </cell>
          <cell r="E2683">
            <v>71.64</v>
          </cell>
          <cell r="F2683">
            <v>439.84000000000003</v>
          </cell>
        </row>
        <row r="2684">
          <cell r="A2684" t="str">
            <v>440134</v>
          </cell>
          <cell r="B2684" t="str">
            <v>Tanque simples em concreto pré-moldado</v>
          </cell>
          <cell r="C2684" t="str">
            <v>un</v>
          </cell>
          <cell r="D2684">
            <v>38.659999999999997</v>
          </cell>
          <cell r="E2684">
            <v>23.88</v>
          </cell>
          <cell r="F2684">
            <v>62.54</v>
          </cell>
        </row>
        <row r="2685">
          <cell r="A2685" t="str">
            <v>440137</v>
          </cell>
          <cell r="B2685" t="str">
            <v>Tanque em granito sintético, linha comercial - sem pertences</v>
          </cell>
          <cell r="C2685" t="str">
            <v>un</v>
          </cell>
          <cell r="D2685">
            <v>109.34</v>
          </cell>
          <cell r="E2685">
            <v>23.88</v>
          </cell>
          <cell r="F2685">
            <v>133.22</v>
          </cell>
        </row>
        <row r="2686">
          <cell r="A2686" t="str">
            <v>440160</v>
          </cell>
          <cell r="B2686" t="str">
            <v>Pia com cuba simples em mármore sintético, linha comercial - sem pertences</v>
          </cell>
          <cell r="C2686" t="str">
            <v>m²</v>
          </cell>
          <cell r="D2686">
            <v>144.13999999999999</v>
          </cell>
          <cell r="E2686">
            <v>42.94</v>
          </cell>
          <cell r="F2686">
            <v>187.08</v>
          </cell>
        </row>
        <row r="2687">
          <cell r="A2687" t="str">
            <v>440161</v>
          </cell>
          <cell r="B2687" t="str">
            <v>Lavatório de louça para canto, sem coluna - sem pertences</v>
          </cell>
          <cell r="C2687" t="str">
            <v>un</v>
          </cell>
          <cell r="D2687">
            <v>80.72</v>
          </cell>
          <cell r="E2687">
            <v>11.94</v>
          </cell>
          <cell r="F2687">
            <v>92.66</v>
          </cell>
        </row>
        <row r="2688">
          <cell r="A2688" t="str">
            <v>440167</v>
          </cell>
          <cell r="B2688" t="str">
            <v>Caixa de descarga em plástico, de sobrepor, capacidade 6 litros com engate flexível</v>
          </cell>
          <cell r="C2688" t="str">
            <v>un</v>
          </cell>
          <cell r="D2688">
            <v>31.96</v>
          </cell>
          <cell r="E2688">
            <v>7.88</v>
          </cell>
          <cell r="F2688">
            <v>39.840000000000003</v>
          </cell>
        </row>
        <row r="2689">
          <cell r="A2689" t="str">
            <v>440168</v>
          </cell>
          <cell r="B2689" t="str">
            <v>Caixa de descarga em plástico, de sobrepor, capacidade 9 litros com engate flexível</v>
          </cell>
          <cell r="C2689" t="str">
            <v>un</v>
          </cell>
          <cell r="D2689">
            <v>32.03</v>
          </cell>
          <cell r="E2689">
            <v>7.88</v>
          </cell>
          <cell r="F2689">
            <v>39.909999999999997</v>
          </cell>
        </row>
        <row r="2690">
          <cell r="A2690" t="str">
            <v>440169</v>
          </cell>
          <cell r="B2690" t="str">
            <v>Tanque de louça sem coluna de 30 litros</v>
          </cell>
          <cell r="C2690" t="str">
            <v>un</v>
          </cell>
          <cell r="D2690">
            <v>232.21</v>
          </cell>
          <cell r="E2690">
            <v>71.64</v>
          </cell>
          <cell r="F2690">
            <v>303.85000000000002</v>
          </cell>
        </row>
        <row r="2691">
          <cell r="A2691" t="str">
            <v>440170</v>
          </cell>
          <cell r="B2691" t="str">
            <v>Banheira em fibra de vidro sem hidromassagem</v>
          </cell>
          <cell r="C2691" t="str">
            <v>un</v>
          </cell>
          <cell r="D2691">
            <v>944.65</v>
          </cell>
          <cell r="E2691">
            <v>50.15</v>
          </cell>
          <cell r="F2691">
            <v>994.80000000000007</v>
          </cell>
        </row>
        <row r="2692">
          <cell r="A2692" t="str">
            <v>440180</v>
          </cell>
          <cell r="B2692" t="str">
            <v>Bacia sifonada com caixa de descarga acoplada sem tampa - 6 litros</v>
          </cell>
          <cell r="C2692" t="str">
            <v>cj</v>
          </cell>
          <cell r="D2692">
            <v>298.39999999999998</v>
          </cell>
          <cell r="E2692">
            <v>28.580000000000002</v>
          </cell>
          <cell r="F2692">
            <v>326.98</v>
          </cell>
        </row>
        <row r="2693">
          <cell r="A2693" t="str">
            <v>440185</v>
          </cell>
          <cell r="B2693" t="str">
            <v>Cuba de louça de embutir redonda, sem pertences</v>
          </cell>
          <cell r="C2693" t="str">
            <v>un</v>
          </cell>
          <cell r="D2693">
            <v>57</v>
          </cell>
          <cell r="E2693">
            <v>11.94</v>
          </cell>
          <cell r="F2693">
            <v>68.94</v>
          </cell>
        </row>
        <row r="2694">
          <cell r="A2694" t="str">
            <v>440206</v>
          </cell>
          <cell r="B2694" t="str">
            <v>Tampo/bancada em granito espessura de 3 cm</v>
          </cell>
          <cell r="C2694" t="str">
            <v>m²</v>
          </cell>
          <cell r="D2694">
            <v>738.57</v>
          </cell>
          <cell r="E2694">
            <v>42.94</v>
          </cell>
          <cell r="F2694">
            <v>781.51</v>
          </cell>
        </row>
        <row r="2695">
          <cell r="A2695" t="str">
            <v>440210</v>
          </cell>
          <cell r="B2695" t="str">
            <v>Tampo/bancada em mármore nacional espessura de 3 cm</v>
          </cell>
          <cell r="C2695" t="str">
            <v>m²</v>
          </cell>
          <cell r="D2695">
            <v>773.80000000000007</v>
          </cell>
          <cell r="E2695">
            <v>42.94</v>
          </cell>
          <cell r="F2695">
            <v>816.74</v>
          </cell>
        </row>
        <row r="2696">
          <cell r="A2696" t="str">
            <v>440220</v>
          </cell>
          <cell r="B2696" t="str">
            <v>Tampo/bancada em concreto armado, revestido em aço inoxidável fosco polido</v>
          </cell>
          <cell r="C2696" t="str">
            <v>m²</v>
          </cell>
          <cell r="D2696">
            <v>621.25</v>
          </cell>
          <cell r="E2696">
            <v>86.070000000000007</v>
          </cell>
          <cell r="F2696">
            <v>707.32</v>
          </cell>
        </row>
        <row r="2697">
          <cell r="A2697" t="str">
            <v>440221</v>
          </cell>
          <cell r="B2697" t="str">
            <v>Tampo/bancada em granito amêndoa, espessura de 2 cm</v>
          </cell>
          <cell r="C2697" t="str">
            <v>m²</v>
          </cell>
          <cell r="D2697">
            <v>355.67</v>
          </cell>
          <cell r="E2697">
            <v>42.94</v>
          </cell>
          <cell r="F2697">
            <v>398.61</v>
          </cell>
        </row>
        <row r="2698">
          <cell r="A2698" t="str">
            <v>440301</v>
          </cell>
          <cell r="B2698" t="str">
            <v>Dispenser toalheiro em ABS e policarbonato para bobina de 20cm x 20m, com alavanca</v>
          </cell>
          <cell r="C2698" t="str">
            <v>un</v>
          </cell>
          <cell r="D2698">
            <v>164.81</v>
          </cell>
          <cell r="E2698">
            <v>2.94</v>
          </cell>
          <cell r="F2698">
            <v>167.75</v>
          </cell>
        </row>
        <row r="2699">
          <cell r="A2699" t="str">
            <v>440302</v>
          </cell>
          <cell r="B2699" t="str">
            <v>Meia saboneteira de louça de embutir</v>
          </cell>
          <cell r="C2699" t="str">
            <v>un</v>
          </cell>
          <cell r="D2699">
            <v>16.89</v>
          </cell>
          <cell r="E2699">
            <v>7.03</v>
          </cell>
          <cell r="F2699">
            <v>23.92</v>
          </cell>
        </row>
        <row r="2700">
          <cell r="A2700" t="str">
            <v>440303</v>
          </cell>
          <cell r="B2700" t="str">
            <v>Dispenser toalheiro metálico esmaltado para bobina de 25cm x 50m, sem alavanca</v>
          </cell>
          <cell r="C2700" t="str">
            <v>un</v>
          </cell>
          <cell r="D2700">
            <v>34.18</v>
          </cell>
          <cell r="E2700">
            <v>2.94</v>
          </cell>
          <cell r="F2700">
            <v>37.119999999999997</v>
          </cell>
        </row>
        <row r="2701">
          <cell r="A2701" t="str">
            <v>440304</v>
          </cell>
          <cell r="B2701" t="str">
            <v>Saboneteira de louça de embutir</v>
          </cell>
          <cell r="C2701" t="str">
            <v>un</v>
          </cell>
          <cell r="D2701">
            <v>19.170000000000002</v>
          </cell>
          <cell r="E2701">
            <v>7.03</v>
          </cell>
          <cell r="F2701">
            <v>26.2</v>
          </cell>
        </row>
        <row r="2702">
          <cell r="A2702" t="str">
            <v>440305</v>
          </cell>
          <cell r="B2702" t="str">
            <v>Dispenser papel higienico em ABS para rolão 300/600m, com visor</v>
          </cell>
          <cell r="C2702" t="str">
            <v>un</v>
          </cell>
          <cell r="D2702">
            <v>32.090000000000003</v>
          </cell>
          <cell r="E2702">
            <v>2.94</v>
          </cell>
          <cell r="F2702">
            <v>35.03</v>
          </cell>
        </row>
        <row r="2703">
          <cell r="A2703" t="str">
            <v>440308</v>
          </cell>
          <cell r="B2703" t="str">
            <v>Porta-papel de louça de embutir</v>
          </cell>
          <cell r="C2703" t="str">
            <v>un</v>
          </cell>
          <cell r="D2703">
            <v>21.330000000000002</v>
          </cell>
          <cell r="E2703">
            <v>7.03</v>
          </cell>
          <cell r="F2703">
            <v>28.36</v>
          </cell>
        </row>
        <row r="2704">
          <cell r="A2704" t="str">
            <v>440309</v>
          </cell>
          <cell r="B2704" t="str">
            <v>Cabide cromado para banheiro</v>
          </cell>
          <cell r="C2704" t="str">
            <v>un</v>
          </cell>
          <cell r="D2704">
            <v>20.27</v>
          </cell>
          <cell r="E2704">
            <v>2.94</v>
          </cell>
          <cell r="F2704">
            <v>23.21</v>
          </cell>
        </row>
        <row r="2705">
          <cell r="A2705" t="str">
            <v>440310</v>
          </cell>
          <cell r="B2705" t="str">
            <v>Cabide de louça com 2 ganchos</v>
          </cell>
          <cell r="C2705" t="str">
            <v>un</v>
          </cell>
          <cell r="D2705">
            <v>5.55</v>
          </cell>
          <cell r="E2705">
            <v>7.03</v>
          </cell>
          <cell r="F2705">
            <v>12.58</v>
          </cell>
        </row>
        <row r="2706">
          <cell r="A2706" t="str">
            <v>440312</v>
          </cell>
          <cell r="B2706" t="str">
            <v>Porta-toalhas com bastão</v>
          </cell>
          <cell r="C2706" t="str">
            <v>un</v>
          </cell>
          <cell r="D2706">
            <v>21.57</v>
          </cell>
          <cell r="E2706">
            <v>7.03</v>
          </cell>
          <cell r="F2706">
            <v>28.6</v>
          </cell>
        </row>
        <row r="2707">
          <cell r="A2707" t="str">
            <v>440313</v>
          </cell>
          <cell r="B2707" t="str">
            <v>Saboneteira tipo dispenser, para refil de 800 ml</v>
          </cell>
          <cell r="C2707" t="str">
            <v>un</v>
          </cell>
          <cell r="D2707">
            <v>19.62</v>
          </cell>
          <cell r="E2707">
            <v>2.94</v>
          </cell>
          <cell r="F2707">
            <v>22.56</v>
          </cell>
        </row>
        <row r="2708">
          <cell r="A2708" t="str">
            <v>440318</v>
          </cell>
          <cell r="B2708" t="str">
            <v>Dispenser toalheiro em ABS, para folhas</v>
          </cell>
          <cell r="C2708" t="str">
            <v>un</v>
          </cell>
          <cell r="D2708">
            <v>31.240000000000002</v>
          </cell>
          <cell r="E2708">
            <v>2.94</v>
          </cell>
          <cell r="F2708">
            <v>34.18</v>
          </cell>
        </row>
        <row r="2709">
          <cell r="A2709" t="str">
            <v>440321</v>
          </cell>
          <cell r="B2709" t="str">
            <v>Ducha cromada simples</v>
          </cell>
          <cell r="C2709" t="str">
            <v>un</v>
          </cell>
          <cell r="D2709">
            <v>43.71</v>
          </cell>
          <cell r="E2709">
            <v>11.94</v>
          </cell>
          <cell r="F2709">
            <v>55.65</v>
          </cell>
        </row>
        <row r="2710">
          <cell r="A2710" t="str">
            <v>440326</v>
          </cell>
          <cell r="B2710" t="str">
            <v>Armário, para lavatório, de embutir plástico</v>
          </cell>
          <cell r="C2710" t="str">
            <v>un</v>
          </cell>
          <cell r="D2710">
            <v>46.69</v>
          </cell>
          <cell r="E2710">
            <v>21.330000000000002</v>
          </cell>
          <cell r="F2710">
            <v>68.02</v>
          </cell>
        </row>
        <row r="2711">
          <cell r="A2711" t="str">
            <v>440330</v>
          </cell>
          <cell r="B2711" t="str">
            <v>Torneira volante tipo alavanca</v>
          </cell>
          <cell r="C2711" t="str">
            <v>un</v>
          </cell>
          <cell r="D2711">
            <v>171.78</v>
          </cell>
          <cell r="E2711">
            <v>9.0399999999999991</v>
          </cell>
          <cell r="F2711">
            <v>180.82</v>
          </cell>
        </row>
        <row r="2712">
          <cell r="A2712" t="str">
            <v>440331</v>
          </cell>
          <cell r="B2712" t="str">
            <v>Torneira de mesa para lavatório, acionamento hidromecânico, com registro integrado regulador de vazão, em latão cromado, DN= 1/2´</v>
          </cell>
          <cell r="C2712" t="str">
            <v>un</v>
          </cell>
          <cell r="D2712">
            <v>421.25</v>
          </cell>
          <cell r="E2712">
            <v>9.0399999999999991</v>
          </cell>
          <cell r="F2712">
            <v>430.29</v>
          </cell>
        </row>
        <row r="2713">
          <cell r="A2713" t="str">
            <v>440336</v>
          </cell>
          <cell r="B2713" t="str">
            <v>Ducha manual cromada</v>
          </cell>
          <cell r="C2713" t="str">
            <v>un</v>
          </cell>
          <cell r="D2713">
            <v>224.36</v>
          </cell>
          <cell r="E2713">
            <v>8.32</v>
          </cell>
          <cell r="F2713">
            <v>232.68</v>
          </cell>
        </row>
        <row r="2714">
          <cell r="A2714" t="str">
            <v>440337</v>
          </cell>
          <cell r="B2714" t="str">
            <v>Torneira curta com rosca para uso geral, em latão fundido sem acabamento, DN= 1/2´</v>
          </cell>
          <cell r="C2714" t="str">
            <v>un</v>
          </cell>
          <cell r="D2714">
            <v>13.89</v>
          </cell>
          <cell r="E2714">
            <v>8.32</v>
          </cell>
          <cell r="F2714">
            <v>22.21</v>
          </cell>
        </row>
        <row r="2715">
          <cell r="A2715" t="str">
            <v>440338</v>
          </cell>
          <cell r="B2715" t="str">
            <v>Torneira curta com rosca para uso geral, em latão fundido sem acabamento, DN= 3/4´</v>
          </cell>
          <cell r="C2715" t="str">
            <v>un</v>
          </cell>
          <cell r="D2715">
            <v>14.14</v>
          </cell>
          <cell r="E2715">
            <v>8.32</v>
          </cell>
          <cell r="F2715">
            <v>22.46</v>
          </cell>
        </row>
        <row r="2716">
          <cell r="A2716" t="str">
            <v>440339</v>
          </cell>
          <cell r="B2716" t="str">
            <v>Torneira curta com rosca para uso geral, em latão fundido cromado, DN= 1/2´</v>
          </cell>
          <cell r="C2716" t="str">
            <v>un</v>
          </cell>
          <cell r="D2716">
            <v>17.27</v>
          </cell>
          <cell r="E2716">
            <v>8.32</v>
          </cell>
          <cell r="F2716">
            <v>25.59</v>
          </cell>
        </row>
        <row r="2717">
          <cell r="A2717" t="str">
            <v>440340</v>
          </cell>
          <cell r="B2717" t="str">
            <v>Torneira curta com rosca para uso geral, em latão fundido cromado, DN= 3/4´</v>
          </cell>
          <cell r="C2717" t="str">
            <v>un</v>
          </cell>
          <cell r="D2717">
            <v>17.3</v>
          </cell>
          <cell r="E2717">
            <v>8.32</v>
          </cell>
          <cell r="F2717">
            <v>25.62</v>
          </cell>
        </row>
        <row r="2718">
          <cell r="A2718" t="str">
            <v>440341</v>
          </cell>
          <cell r="B2718" t="str">
            <v>Torneira curta sem rosca para uso geral, em latão fundido sem acabamento, DN= 1/2´</v>
          </cell>
          <cell r="C2718" t="str">
            <v>un</v>
          </cell>
          <cell r="D2718">
            <v>11.66</v>
          </cell>
          <cell r="E2718">
            <v>8.32</v>
          </cell>
          <cell r="F2718">
            <v>19.98</v>
          </cell>
        </row>
        <row r="2719">
          <cell r="A2719" t="str">
            <v>440342</v>
          </cell>
          <cell r="B2719" t="str">
            <v>Torneira curta sem rosca para uso geral, em latão fundido sem acabamento, DN= 3/4´</v>
          </cell>
          <cell r="C2719" t="str">
            <v>un</v>
          </cell>
          <cell r="D2719">
            <v>11.66</v>
          </cell>
          <cell r="E2719">
            <v>8.32</v>
          </cell>
          <cell r="F2719">
            <v>19.98</v>
          </cell>
        </row>
        <row r="2720">
          <cell r="A2720" t="str">
            <v>440343</v>
          </cell>
          <cell r="B2720" t="str">
            <v>Torneira curta sem rosca para uso geral, em latão fundido cromado, DN= 1/2´</v>
          </cell>
          <cell r="C2720" t="str">
            <v>un</v>
          </cell>
          <cell r="D2720">
            <v>14.06</v>
          </cell>
          <cell r="E2720">
            <v>8.32</v>
          </cell>
          <cell r="F2720">
            <v>22.38</v>
          </cell>
        </row>
        <row r="2721">
          <cell r="A2721" t="str">
            <v>440344</v>
          </cell>
          <cell r="B2721" t="str">
            <v>Torneira curta sem rosca para uso geral, em latão fundido cromado, DN= 3/4´</v>
          </cell>
          <cell r="C2721" t="str">
            <v>un</v>
          </cell>
          <cell r="D2721">
            <v>14.05</v>
          </cell>
          <cell r="E2721">
            <v>8.32</v>
          </cell>
          <cell r="F2721">
            <v>22.37</v>
          </cell>
        </row>
        <row r="2722">
          <cell r="A2722" t="str">
            <v>440345</v>
          </cell>
          <cell r="B2722" t="str">
            <v>Torneira longa sem rosca para uso geral, em latão fundido cromado</v>
          </cell>
          <cell r="C2722" t="str">
            <v>un</v>
          </cell>
          <cell r="D2722">
            <v>25.12</v>
          </cell>
          <cell r="E2722">
            <v>8.32</v>
          </cell>
          <cell r="F2722">
            <v>33.44</v>
          </cell>
        </row>
        <row r="2723">
          <cell r="A2723" t="str">
            <v>440346</v>
          </cell>
          <cell r="B2723" t="str">
            <v>Torneira para lavatório em latão fundido cromado, DN= 1/2´</v>
          </cell>
          <cell r="C2723" t="str">
            <v>un</v>
          </cell>
          <cell r="D2723">
            <v>22.82</v>
          </cell>
          <cell r="E2723">
            <v>9.0399999999999991</v>
          </cell>
          <cell r="F2723">
            <v>31.86</v>
          </cell>
        </row>
        <row r="2724">
          <cell r="A2724" t="str">
            <v>440347</v>
          </cell>
          <cell r="B2724" t="str">
            <v>Torneira de parede para pia com bica móvel e arejador, em latão fundido cromado</v>
          </cell>
          <cell r="C2724" t="str">
            <v>un</v>
          </cell>
          <cell r="D2724">
            <v>37.65</v>
          </cell>
          <cell r="E2724">
            <v>8.32</v>
          </cell>
          <cell r="F2724">
            <v>45.97</v>
          </cell>
        </row>
        <row r="2725">
          <cell r="A2725" t="str">
            <v>440348</v>
          </cell>
          <cell r="B2725" t="str">
            <v>Torneira de mesa para lavatório compacta, acionamento hidromecânico, em latão cromado, DN= 1/2´</v>
          </cell>
          <cell r="C2725" t="str">
            <v>un</v>
          </cell>
          <cell r="D2725">
            <v>170.95000000000002</v>
          </cell>
          <cell r="E2725">
            <v>9.0399999999999991</v>
          </cell>
          <cell r="F2725">
            <v>179.99</v>
          </cell>
        </row>
        <row r="2726">
          <cell r="A2726" t="str">
            <v>440350</v>
          </cell>
          <cell r="B2726" t="str">
            <v>Aparelho misturador de parede, para pia, com bica móvel, acabamento cromado</v>
          </cell>
          <cell r="C2726" t="str">
            <v>un</v>
          </cell>
          <cell r="D2726">
            <v>245.92000000000002</v>
          </cell>
          <cell r="E2726">
            <v>33.43</v>
          </cell>
          <cell r="F2726">
            <v>279.35000000000002</v>
          </cell>
        </row>
        <row r="2727">
          <cell r="A2727" t="str">
            <v>440351</v>
          </cell>
          <cell r="B2727" t="str">
            <v>Torneira de parede antivandalismo, DN= 3/4´</v>
          </cell>
          <cell r="C2727" t="str">
            <v>un</v>
          </cell>
          <cell r="D2727">
            <v>220.63</v>
          </cell>
          <cell r="E2727">
            <v>19.07</v>
          </cell>
          <cell r="F2727">
            <v>239.70000000000002</v>
          </cell>
        </row>
        <row r="2728">
          <cell r="A2728" t="str">
            <v>440352</v>
          </cell>
          <cell r="B2728" t="str">
            <v>Porta-toalha em tubo de aço inoxidável, DN= 1 1/2´</v>
          </cell>
          <cell r="C2728" t="str">
            <v>m</v>
          </cell>
          <cell r="D2728">
            <v>201.1</v>
          </cell>
          <cell r="E2728">
            <v>7.03</v>
          </cell>
          <cell r="F2728">
            <v>208.13</v>
          </cell>
        </row>
        <row r="2729">
          <cell r="A2729" t="str">
            <v>440359</v>
          </cell>
          <cell r="B2729" t="str">
            <v>Torneira de mesa para pia com bica móvel e arejador em latão fundido cromado</v>
          </cell>
          <cell r="C2729" t="str">
            <v>un</v>
          </cell>
          <cell r="D2729">
            <v>103.5</v>
          </cell>
          <cell r="E2729">
            <v>9.0399999999999991</v>
          </cell>
          <cell r="F2729">
            <v>112.54</v>
          </cell>
        </row>
        <row r="2730">
          <cell r="A2730" t="str">
            <v>440363</v>
          </cell>
          <cell r="B2730" t="str">
            <v>Torneira de acionamento restrito, em latão cromado, DN= 1/2´ ou 3/4´</v>
          </cell>
          <cell r="C2730" t="str">
            <v>un</v>
          </cell>
          <cell r="D2730">
            <v>35.71</v>
          </cell>
          <cell r="E2730">
            <v>8.32</v>
          </cell>
          <cell r="F2730">
            <v>44.03</v>
          </cell>
        </row>
        <row r="2731">
          <cell r="A2731" t="str">
            <v>440364</v>
          </cell>
          <cell r="B2731" t="str">
            <v>Torneira de parede acionamento hidromecânico, em latão cromado, DN= 1/2´ ou 3/4´</v>
          </cell>
          <cell r="C2731" t="str">
            <v>un</v>
          </cell>
          <cell r="D2731">
            <v>208.4</v>
          </cell>
          <cell r="E2731">
            <v>8.32</v>
          </cell>
          <cell r="F2731">
            <v>216.72</v>
          </cell>
        </row>
        <row r="2732">
          <cell r="A2732" t="str">
            <v>440367</v>
          </cell>
          <cell r="B2732" t="str">
            <v>Caixa de descarga de embutir, acionamento frontal, completa</v>
          </cell>
          <cell r="C2732" t="str">
            <v>cj</v>
          </cell>
          <cell r="D2732">
            <v>384.66</v>
          </cell>
          <cell r="E2732">
            <v>33.409999999999997</v>
          </cell>
          <cell r="F2732">
            <v>418.07</v>
          </cell>
        </row>
        <row r="2733">
          <cell r="A2733" t="str">
            <v>440369</v>
          </cell>
          <cell r="B2733" t="str">
            <v>Torneira de parede em ABS, DN 1/2´ ou 3/4´, 10cm</v>
          </cell>
          <cell r="C2733" t="str">
            <v>un</v>
          </cell>
          <cell r="D2733">
            <v>1.61</v>
          </cell>
          <cell r="E2733">
            <v>8.32</v>
          </cell>
          <cell r="F2733">
            <v>9.93</v>
          </cell>
        </row>
        <row r="2734">
          <cell r="A2734" t="str">
            <v>440370</v>
          </cell>
          <cell r="B2734" t="str">
            <v>Torneira de parede em ABS, DN 1/2´ ou 3/4´, 15cm</v>
          </cell>
          <cell r="C2734" t="str">
            <v>un</v>
          </cell>
          <cell r="D2734">
            <v>1.6500000000000001</v>
          </cell>
          <cell r="E2734">
            <v>8.32</v>
          </cell>
          <cell r="F2734">
            <v>9.9700000000000006</v>
          </cell>
        </row>
        <row r="2735">
          <cell r="A2735" t="str">
            <v>440372</v>
          </cell>
          <cell r="B2735" t="str">
            <v>Torneira de mesa para lavatório, acionamento hidromecânico com alavanca, registro integrado regulador de vazão, em latão cromado, DN= 1/2´</v>
          </cell>
          <cell r="C2735" t="str">
            <v>un</v>
          </cell>
          <cell r="D2735">
            <v>389.88</v>
          </cell>
          <cell r="E2735">
            <v>9.0399999999999991</v>
          </cell>
          <cell r="F2735">
            <v>398.92</v>
          </cell>
        </row>
        <row r="2736">
          <cell r="A2736" t="str">
            <v>440387</v>
          </cell>
          <cell r="B2736" t="str">
            <v>Ducha higiênica branca de PVC</v>
          </cell>
          <cell r="C2736" t="str">
            <v>un</v>
          </cell>
          <cell r="D2736">
            <v>52.97</v>
          </cell>
          <cell r="E2736">
            <v>11.94</v>
          </cell>
          <cell r="F2736">
            <v>64.91</v>
          </cell>
        </row>
        <row r="2737">
          <cell r="A2737" t="str">
            <v>440390</v>
          </cell>
          <cell r="B2737" t="str">
            <v>Secador de mãos em ABS</v>
          </cell>
          <cell r="C2737" t="str">
            <v>un</v>
          </cell>
          <cell r="D2737">
            <v>345</v>
          </cell>
          <cell r="E2737">
            <v>2.94</v>
          </cell>
          <cell r="F2737">
            <v>347.94</v>
          </cell>
        </row>
        <row r="2738">
          <cell r="A2738" t="str">
            <v>440392</v>
          </cell>
          <cell r="B2738" t="str">
            <v>Ducha higiênica com registro</v>
          </cell>
          <cell r="C2738" t="str">
            <v>un</v>
          </cell>
          <cell r="D2738">
            <v>182.20000000000002</v>
          </cell>
          <cell r="E2738">
            <v>11.94</v>
          </cell>
          <cell r="F2738">
            <v>194.14000000000001</v>
          </cell>
        </row>
        <row r="2739">
          <cell r="A2739" t="str">
            <v>440393</v>
          </cell>
          <cell r="B2739" t="str">
            <v>Desviador para ducha elétrica</v>
          </cell>
          <cell r="C2739" t="str">
            <v>un</v>
          </cell>
          <cell r="D2739">
            <v>31.310000000000002</v>
          </cell>
          <cell r="E2739">
            <v>14.48</v>
          </cell>
          <cell r="F2739">
            <v>45.79</v>
          </cell>
        </row>
        <row r="2740">
          <cell r="A2740" t="str">
            <v>440403</v>
          </cell>
          <cell r="B2740" t="str">
            <v>Prateleira em granito com espessura de 2 cm</v>
          </cell>
          <cell r="C2740" t="str">
            <v>m²</v>
          </cell>
          <cell r="D2740">
            <v>290.56</v>
          </cell>
          <cell r="E2740">
            <v>13.950000000000001</v>
          </cell>
          <cell r="F2740">
            <v>304.51</v>
          </cell>
        </row>
        <row r="2741">
          <cell r="A2741" t="str">
            <v>440404</v>
          </cell>
          <cell r="B2741" t="str">
            <v>Prateleira em granilite</v>
          </cell>
          <cell r="C2741" t="str">
            <v>m²</v>
          </cell>
          <cell r="D2741">
            <v>122.22</v>
          </cell>
          <cell r="E2741">
            <v>42.94</v>
          </cell>
          <cell r="F2741">
            <v>165.16</v>
          </cell>
        </row>
        <row r="2742">
          <cell r="A2742" t="str">
            <v>440405</v>
          </cell>
          <cell r="B2742" t="str">
            <v>Prateleira em granito com espessura de 3 cm</v>
          </cell>
          <cell r="C2742" t="str">
            <v>m²</v>
          </cell>
          <cell r="D2742">
            <v>578.25</v>
          </cell>
          <cell r="E2742">
            <v>13.950000000000001</v>
          </cell>
          <cell r="F2742">
            <v>592.20000000000005</v>
          </cell>
        </row>
        <row r="2743">
          <cell r="A2743" t="str">
            <v>440601</v>
          </cell>
          <cell r="B2743" t="str">
            <v>Lavatório coletivo de aço inoxidável</v>
          </cell>
          <cell r="C2743" t="str">
            <v>m</v>
          </cell>
          <cell r="D2743">
            <v>508.8</v>
          </cell>
          <cell r="E2743">
            <v>33.28</v>
          </cell>
          <cell r="F2743">
            <v>542.08000000000004</v>
          </cell>
        </row>
        <row r="2744">
          <cell r="A2744" t="str">
            <v>440610</v>
          </cell>
          <cell r="B2744" t="str">
            <v>Mictório coletivo em aço inoxidável</v>
          </cell>
          <cell r="C2744" t="str">
            <v>m</v>
          </cell>
          <cell r="D2744">
            <v>466.36</v>
          </cell>
          <cell r="E2744">
            <v>33.28</v>
          </cell>
          <cell r="F2744">
            <v>499.64</v>
          </cell>
        </row>
        <row r="2745">
          <cell r="A2745" t="str">
            <v>440620</v>
          </cell>
          <cell r="B2745" t="str">
            <v>Tanque em aço inoxidável</v>
          </cell>
          <cell r="C2745" t="str">
            <v>un</v>
          </cell>
          <cell r="D2745">
            <v>609.63</v>
          </cell>
          <cell r="E2745">
            <v>71.64</v>
          </cell>
          <cell r="F2745">
            <v>681.27</v>
          </cell>
        </row>
        <row r="2746">
          <cell r="A2746" t="str">
            <v>440630</v>
          </cell>
          <cell r="B2746" t="str">
            <v>Cuba em aço inoxidável simples de 400x340x140mm</v>
          </cell>
          <cell r="C2746" t="str">
            <v>un</v>
          </cell>
          <cell r="D2746">
            <v>120.63</v>
          </cell>
          <cell r="E2746">
            <v>11.94</v>
          </cell>
          <cell r="F2746">
            <v>132.57</v>
          </cell>
        </row>
        <row r="2747">
          <cell r="A2747" t="str">
            <v>440631</v>
          </cell>
          <cell r="B2747" t="str">
            <v>Cuba em aço inoxidável simples de 465x300x140mm</v>
          </cell>
          <cell r="C2747" t="str">
            <v>un</v>
          </cell>
          <cell r="D2747">
            <v>129.94999999999999</v>
          </cell>
          <cell r="E2747">
            <v>11.94</v>
          </cell>
          <cell r="F2747">
            <v>141.88999999999999</v>
          </cell>
        </row>
        <row r="2748">
          <cell r="A2748" t="str">
            <v>440632</v>
          </cell>
          <cell r="B2748" t="str">
            <v>Cuba em aço inoxidável simples de 560x330x140mm</v>
          </cell>
          <cell r="C2748" t="str">
            <v>un</v>
          </cell>
          <cell r="D2748">
            <v>139.1</v>
          </cell>
          <cell r="E2748">
            <v>11.94</v>
          </cell>
          <cell r="F2748">
            <v>151.04</v>
          </cell>
        </row>
        <row r="2749">
          <cell r="A2749" t="str">
            <v>440636</v>
          </cell>
          <cell r="B2749" t="str">
            <v>Cuba em aço inoxidável simples de 500x400x200mm</v>
          </cell>
          <cell r="C2749" t="str">
            <v>un</v>
          </cell>
          <cell r="D2749">
            <v>305.97000000000003</v>
          </cell>
          <cell r="E2749">
            <v>11.94</v>
          </cell>
          <cell r="F2749">
            <v>317.91000000000003</v>
          </cell>
        </row>
        <row r="2750">
          <cell r="A2750" t="str">
            <v>440640</v>
          </cell>
          <cell r="B2750" t="str">
            <v>Cuba em aço inoxidável simples de 500x400x300mm</v>
          </cell>
          <cell r="C2750" t="str">
            <v>un</v>
          </cell>
          <cell r="D2750">
            <v>431.94</v>
          </cell>
          <cell r="E2750">
            <v>11.94</v>
          </cell>
          <cell r="F2750">
            <v>443.88</v>
          </cell>
        </row>
        <row r="2751">
          <cell r="A2751" t="str">
            <v>440641</v>
          </cell>
          <cell r="B2751" t="str">
            <v>Cuba em aço inoxidável simples de 600x500x300mm</v>
          </cell>
          <cell r="C2751" t="str">
            <v>un</v>
          </cell>
          <cell r="D2751">
            <v>546.79999999999995</v>
          </cell>
          <cell r="E2751">
            <v>11.94</v>
          </cell>
          <cell r="F2751">
            <v>558.74</v>
          </cell>
        </row>
        <row r="2752">
          <cell r="A2752" t="str">
            <v>440647</v>
          </cell>
          <cell r="B2752" t="str">
            <v>Cuba em aço inoxidável simples de 600x500x350mm</v>
          </cell>
          <cell r="C2752" t="str">
            <v>un</v>
          </cell>
          <cell r="D2752">
            <v>582.54</v>
          </cell>
          <cell r="E2752">
            <v>11.94</v>
          </cell>
          <cell r="F2752">
            <v>594.48</v>
          </cell>
        </row>
        <row r="2753">
          <cell r="A2753" t="str">
            <v>440651</v>
          </cell>
          <cell r="B2753" t="str">
            <v>Cuba em aço inoxidável simples de 600x400x400mm</v>
          </cell>
          <cell r="C2753" t="str">
            <v>un</v>
          </cell>
          <cell r="D2753">
            <v>619.04999999999995</v>
          </cell>
          <cell r="E2753">
            <v>11.94</v>
          </cell>
          <cell r="F2753">
            <v>630.99</v>
          </cell>
        </row>
        <row r="2754">
          <cell r="A2754" t="str">
            <v>440652</v>
          </cell>
          <cell r="B2754" t="str">
            <v>Cuba em aço inoxidável simples de 600x500x400mm</v>
          </cell>
          <cell r="C2754" t="str">
            <v>un</v>
          </cell>
          <cell r="D2754">
            <v>676.95</v>
          </cell>
          <cell r="E2754">
            <v>11.94</v>
          </cell>
          <cell r="F2754">
            <v>688.89</v>
          </cell>
        </row>
        <row r="2755">
          <cell r="A2755" t="str">
            <v>440657</v>
          </cell>
          <cell r="B2755" t="str">
            <v>Cuba em aço inoxidável simples de 700x600x450mm</v>
          </cell>
          <cell r="C2755" t="str">
            <v>un</v>
          </cell>
          <cell r="D2755">
            <v>956.45</v>
          </cell>
          <cell r="E2755">
            <v>11.94</v>
          </cell>
          <cell r="F2755">
            <v>968.39</v>
          </cell>
        </row>
        <row r="2756">
          <cell r="A2756" t="str">
            <v>440670</v>
          </cell>
          <cell r="B2756" t="str">
            <v>Cuba em aço inoxidável dupla de 715x400x140mm</v>
          </cell>
          <cell r="C2756" t="str">
            <v>un</v>
          </cell>
          <cell r="D2756">
            <v>240.23000000000002</v>
          </cell>
          <cell r="E2756">
            <v>11.94</v>
          </cell>
          <cell r="F2756">
            <v>252.17000000000002</v>
          </cell>
        </row>
        <row r="2757">
          <cell r="A2757" t="str">
            <v>440671</v>
          </cell>
          <cell r="B2757" t="str">
            <v>Cuba em aço inoxidável dupla de 835x340x140mm</v>
          </cell>
          <cell r="C2757" t="str">
            <v>un</v>
          </cell>
          <cell r="D2757">
            <v>240.23000000000002</v>
          </cell>
          <cell r="E2757">
            <v>11.94</v>
          </cell>
          <cell r="F2757">
            <v>252.17000000000002</v>
          </cell>
        </row>
        <row r="2758">
          <cell r="A2758" t="str">
            <v>440675</v>
          </cell>
          <cell r="B2758" t="str">
            <v>Cuba em aço inoxidável dupla de 1020x400x250mm</v>
          </cell>
          <cell r="C2758" t="str">
            <v>un</v>
          </cell>
          <cell r="D2758">
            <v>564.86</v>
          </cell>
          <cell r="E2758">
            <v>11.94</v>
          </cell>
          <cell r="F2758">
            <v>576.79999999999995</v>
          </cell>
        </row>
        <row r="2759">
          <cell r="A2759" t="str">
            <v>442001</v>
          </cell>
          <cell r="B2759" t="str">
            <v>Sifão plástico sanfonado universal de 1´</v>
          </cell>
          <cell r="C2759" t="str">
            <v>un</v>
          </cell>
          <cell r="D2759">
            <v>6.07</v>
          </cell>
          <cell r="E2759">
            <v>9.5500000000000007</v>
          </cell>
          <cell r="F2759">
            <v>15.620000000000001</v>
          </cell>
        </row>
        <row r="2760">
          <cell r="A2760" t="str">
            <v>442002</v>
          </cell>
          <cell r="B2760" t="str">
            <v>Recolocação de torneiras</v>
          </cell>
          <cell r="C2760" t="str">
            <v>un</v>
          </cell>
          <cell r="D2760">
            <v>0.04</v>
          </cell>
          <cell r="E2760">
            <v>11.94</v>
          </cell>
          <cell r="F2760">
            <v>11.98</v>
          </cell>
        </row>
        <row r="2761">
          <cell r="A2761" t="str">
            <v>442004</v>
          </cell>
          <cell r="B2761" t="str">
            <v>Recolocação de sifões</v>
          </cell>
          <cell r="C2761" t="str">
            <v>un</v>
          </cell>
          <cell r="D2761">
            <v>0.04</v>
          </cell>
          <cell r="E2761">
            <v>11.94</v>
          </cell>
          <cell r="F2761">
            <v>11.98</v>
          </cell>
        </row>
        <row r="2762">
          <cell r="A2762" t="str">
            <v>442006</v>
          </cell>
          <cell r="B2762" t="str">
            <v>Recolocação de aparelhos sanitários, incluindo acessórios</v>
          </cell>
          <cell r="C2762" t="str">
            <v>un</v>
          </cell>
          <cell r="D2762">
            <v>0.34</v>
          </cell>
          <cell r="E2762">
            <v>33.28</v>
          </cell>
          <cell r="F2762">
            <v>33.619999999999997</v>
          </cell>
        </row>
        <row r="2763">
          <cell r="A2763" t="str">
            <v>442008</v>
          </cell>
          <cell r="B2763" t="str">
            <v>Recolocação de caixas de descarga de sobrepor</v>
          </cell>
          <cell r="C2763" t="str">
            <v>un</v>
          </cell>
          <cell r="D2763">
            <v>0</v>
          </cell>
          <cell r="E2763">
            <v>59.7</v>
          </cell>
          <cell r="F2763">
            <v>59.7</v>
          </cell>
        </row>
        <row r="2764">
          <cell r="A2764" t="str">
            <v>442010</v>
          </cell>
          <cell r="B2764" t="str">
            <v>Engate flexível metálico DN= 1/2´</v>
          </cell>
          <cell r="C2764" t="str">
            <v>un</v>
          </cell>
          <cell r="D2764">
            <v>29.69</v>
          </cell>
          <cell r="E2764">
            <v>2.89</v>
          </cell>
          <cell r="F2764">
            <v>32.58</v>
          </cell>
        </row>
        <row r="2765">
          <cell r="A2765" t="str">
            <v>442011</v>
          </cell>
          <cell r="B2765" t="str">
            <v>Engate flexível de PVC DN= 1/2´</v>
          </cell>
          <cell r="C2765" t="str">
            <v>un</v>
          </cell>
          <cell r="D2765">
            <v>4.0599999999999996</v>
          </cell>
          <cell r="E2765">
            <v>2.89</v>
          </cell>
          <cell r="F2765">
            <v>6.95</v>
          </cell>
        </row>
        <row r="2766">
          <cell r="A2766" t="str">
            <v>442012</v>
          </cell>
          <cell r="B2766" t="str">
            <v>Canopla para válvula de descarga</v>
          </cell>
          <cell r="C2766" t="str">
            <v>un</v>
          </cell>
          <cell r="D2766">
            <v>65.78</v>
          </cell>
          <cell r="E2766">
            <v>1.6</v>
          </cell>
          <cell r="F2766">
            <v>67.38</v>
          </cell>
        </row>
        <row r="2767">
          <cell r="A2767" t="str">
            <v>442013</v>
          </cell>
          <cell r="B2767" t="str">
            <v>Tubo de ligação para mictório, DN= 1/2´</v>
          </cell>
          <cell r="C2767" t="str">
            <v>un</v>
          </cell>
          <cell r="D2767">
            <v>26.13</v>
          </cell>
          <cell r="E2767">
            <v>2.89</v>
          </cell>
          <cell r="F2767">
            <v>29.02</v>
          </cell>
        </row>
        <row r="2768">
          <cell r="A2768" t="str">
            <v>442015</v>
          </cell>
          <cell r="B2768" t="str">
            <v>Acabamento cromado para registro</v>
          </cell>
          <cell r="C2768" t="str">
            <v>un</v>
          </cell>
          <cell r="D2768">
            <v>23.62</v>
          </cell>
          <cell r="E2768">
            <v>1.6</v>
          </cell>
          <cell r="F2768">
            <v>25.22</v>
          </cell>
        </row>
        <row r="2769">
          <cell r="A2769" t="str">
            <v>442016</v>
          </cell>
          <cell r="B2769" t="str">
            <v>Botão para válvula de descarga</v>
          </cell>
          <cell r="C2769" t="str">
            <v>un</v>
          </cell>
          <cell r="D2769">
            <v>28.2</v>
          </cell>
          <cell r="E2769">
            <v>1.6</v>
          </cell>
          <cell r="F2769">
            <v>29.8</v>
          </cell>
        </row>
        <row r="2770">
          <cell r="A2770" t="str">
            <v>442018</v>
          </cell>
          <cell r="B2770" t="str">
            <v>Reparo para válvula de descarga</v>
          </cell>
          <cell r="C2770" t="str">
            <v>un</v>
          </cell>
          <cell r="D2770">
            <v>28.32</v>
          </cell>
          <cell r="E2770">
            <v>21.490000000000002</v>
          </cell>
          <cell r="F2770">
            <v>49.81</v>
          </cell>
        </row>
        <row r="2771">
          <cell r="A2771" t="str">
            <v>442020</v>
          </cell>
          <cell r="B2771" t="str">
            <v>Sifão de metal cromado de 1 1/2´ x 2´</v>
          </cell>
          <cell r="C2771" t="str">
            <v>un</v>
          </cell>
          <cell r="D2771">
            <v>83.49</v>
          </cell>
          <cell r="E2771">
            <v>11.94</v>
          </cell>
          <cell r="F2771">
            <v>95.43</v>
          </cell>
        </row>
        <row r="2772">
          <cell r="A2772" t="str">
            <v>442022</v>
          </cell>
          <cell r="B2772" t="str">
            <v>Sifão de metal cromado de 1´ x 1 1/2´</v>
          </cell>
          <cell r="C2772" t="str">
            <v>un</v>
          </cell>
          <cell r="D2772">
            <v>86.56</v>
          </cell>
          <cell r="E2772">
            <v>11.94</v>
          </cell>
          <cell r="F2772">
            <v>98.5</v>
          </cell>
        </row>
        <row r="2773">
          <cell r="A2773" t="str">
            <v>442023</v>
          </cell>
          <cell r="B2773" t="str">
            <v>Tubo de ligação para sanitário</v>
          </cell>
          <cell r="C2773" t="str">
            <v>un</v>
          </cell>
          <cell r="D2773">
            <v>18.55</v>
          </cell>
          <cell r="E2773">
            <v>2.89</v>
          </cell>
          <cell r="F2773">
            <v>21.44</v>
          </cell>
        </row>
        <row r="2774">
          <cell r="A2774" t="str">
            <v>442024</v>
          </cell>
          <cell r="B2774" t="str">
            <v>Sifão plástico com copo, rígido, de 1´ x 1 1/2´</v>
          </cell>
          <cell r="C2774" t="str">
            <v>un</v>
          </cell>
          <cell r="D2774">
            <v>9.6300000000000008</v>
          </cell>
          <cell r="E2774">
            <v>9.5500000000000007</v>
          </cell>
          <cell r="F2774">
            <v>19.18</v>
          </cell>
        </row>
        <row r="2775">
          <cell r="A2775" t="str">
            <v>442026</v>
          </cell>
          <cell r="B2775" t="str">
            <v>Sifão plástico com copo, rígido, de 1 1/4´ x 2´</v>
          </cell>
          <cell r="C2775" t="str">
            <v>un</v>
          </cell>
          <cell r="D2775">
            <v>11.450000000000001</v>
          </cell>
          <cell r="E2775">
            <v>9.5500000000000007</v>
          </cell>
          <cell r="F2775">
            <v>21</v>
          </cell>
        </row>
        <row r="2776">
          <cell r="A2776" t="str">
            <v>442028</v>
          </cell>
          <cell r="B2776" t="str">
            <v>Tampa de plástico para bacia sanitária</v>
          </cell>
          <cell r="C2776" t="str">
            <v>un</v>
          </cell>
          <cell r="D2776">
            <v>19.7</v>
          </cell>
          <cell r="E2776">
            <v>1.41</v>
          </cell>
          <cell r="F2776">
            <v>21.11</v>
          </cell>
        </row>
        <row r="2777">
          <cell r="A2777" t="str">
            <v>442030</v>
          </cell>
          <cell r="B2777" t="str">
            <v>Bolsa para bacia sanitária</v>
          </cell>
          <cell r="C2777" t="str">
            <v>un</v>
          </cell>
          <cell r="D2777">
            <v>2.4700000000000002</v>
          </cell>
          <cell r="E2777">
            <v>4.0599999999999996</v>
          </cell>
          <cell r="F2777">
            <v>6.53</v>
          </cell>
        </row>
        <row r="2778">
          <cell r="A2778" t="str">
            <v>442031</v>
          </cell>
          <cell r="B2778" t="str">
            <v>Filtro de pressão em ABS, para 360 l/h</v>
          </cell>
          <cell r="C2778" t="str">
            <v>un</v>
          </cell>
          <cell r="D2778">
            <v>258.22000000000003</v>
          </cell>
          <cell r="E2778">
            <v>16.64</v>
          </cell>
          <cell r="F2778">
            <v>274.86</v>
          </cell>
        </row>
        <row r="2779">
          <cell r="A2779" t="str">
            <v>442039</v>
          </cell>
          <cell r="B2779" t="str">
            <v>Válvula de PVC para lavatório</v>
          </cell>
          <cell r="C2779" t="str">
            <v>un</v>
          </cell>
          <cell r="D2779">
            <v>2.4700000000000002</v>
          </cell>
          <cell r="E2779">
            <v>0.94000000000000006</v>
          </cell>
          <cell r="F2779">
            <v>3.41</v>
          </cell>
        </row>
        <row r="2780">
          <cell r="A2780" t="str">
            <v>442062</v>
          </cell>
          <cell r="B2780" t="str">
            <v>Válvula americana</v>
          </cell>
          <cell r="C2780" t="str">
            <v>un</v>
          </cell>
          <cell r="D2780">
            <v>24.8</v>
          </cell>
          <cell r="E2780">
            <v>0.97</v>
          </cell>
          <cell r="F2780">
            <v>25.77</v>
          </cell>
        </row>
        <row r="2781">
          <cell r="A2781" t="str">
            <v>442064</v>
          </cell>
          <cell r="B2781" t="str">
            <v>Válvula de metal cromado de 1 1/2´</v>
          </cell>
          <cell r="C2781" t="str">
            <v>un</v>
          </cell>
          <cell r="D2781">
            <v>41.76</v>
          </cell>
          <cell r="E2781">
            <v>4.78</v>
          </cell>
          <cell r="F2781">
            <v>46.54</v>
          </cell>
        </row>
        <row r="2782">
          <cell r="A2782" t="str">
            <v>442065</v>
          </cell>
          <cell r="B2782" t="str">
            <v>Válvula de metal cromado de 1´</v>
          </cell>
          <cell r="C2782" t="str">
            <v>un</v>
          </cell>
          <cell r="D2782">
            <v>20.88</v>
          </cell>
          <cell r="E2782">
            <v>4.78</v>
          </cell>
          <cell r="F2782">
            <v>25.66</v>
          </cell>
        </row>
        <row r="2783">
          <cell r="A2783" t="str">
            <v>442070</v>
          </cell>
          <cell r="B2783" t="str">
            <v>Espargidor de ferro galvanizado para mictório tipo cocho</v>
          </cell>
          <cell r="C2783" t="str">
            <v>m</v>
          </cell>
          <cell r="D2783">
            <v>10.47</v>
          </cell>
          <cell r="E2783">
            <v>26.27</v>
          </cell>
          <cell r="F2783">
            <v>36.74</v>
          </cell>
        </row>
        <row r="2784">
          <cell r="A2784" t="str">
            <v>450102</v>
          </cell>
          <cell r="B2784" t="str">
            <v>Entrada completa de água com abrigo e registro de gaveta, DN= 3/4´</v>
          </cell>
          <cell r="C2784" t="str">
            <v>un</v>
          </cell>
          <cell r="D2784">
            <v>383.98</v>
          </cell>
          <cell r="E2784">
            <v>289.92</v>
          </cell>
          <cell r="F2784">
            <v>673.9</v>
          </cell>
        </row>
        <row r="2785">
          <cell r="A2785" t="str">
            <v>450103</v>
          </cell>
          <cell r="B2785" t="str">
            <v>Entrada completa de água com abrigo e registro de gaveta, DN= 3´</v>
          </cell>
          <cell r="C2785" t="str">
            <v>un</v>
          </cell>
          <cell r="D2785">
            <v>1526.31</v>
          </cell>
          <cell r="E2785">
            <v>507.7</v>
          </cell>
          <cell r="F2785">
            <v>2034.01</v>
          </cell>
        </row>
        <row r="2786">
          <cell r="A2786" t="str">
            <v>450104</v>
          </cell>
          <cell r="B2786" t="str">
            <v>Entrada completa de água com abrigo e registro de gaveta, DN= 1´</v>
          </cell>
          <cell r="C2786" t="str">
            <v>un</v>
          </cell>
          <cell r="D2786">
            <v>404.01</v>
          </cell>
          <cell r="E2786">
            <v>289.92</v>
          </cell>
          <cell r="F2786">
            <v>693.93000000000006</v>
          </cell>
        </row>
        <row r="2787">
          <cell r="A2787" t="str">
            <v>450105</v>
          </cell>
          <cell r="B2787" t="str">
            <v>Entrada completa de água com abrigo e registro de gaveta, DN= 2´</v>
          </cell>
          <cell r="C2787" t="str">
            <v>un</v>
          </cell>
          <cell r="D2787">
            <v>1223.55</v>
          </cell>
          <cell r="E2787">
            <v>507.7</v>
          </cell>
          <cell r="F2787">
            <v>1731.25</v>
          </cell>
        </row>
        <row r="2788">
          <cell r="A2788" t="str">
            <v>450106</v>
          </cell>
          <cell r="B2788" t="str">
            <v>Entrada completa de água com abrigo e registro de gaveta, DN= 1 1/2´</v>
          </cell>
          <cell r="C2788" t="str">
            <v>un</v>
          </cell>
          <cell r="D2788">
            <v>1164.1099999999999</v>
          </cell>
          <cell r="E2788">
            <v>507.7</v>
          </cell>
          <cell r="F2788">
            <v>1671.81</v>
          </cell>
        </row>
        <row r="2789">
          <cell r="A2789" t="str">
            <v>450108</v>
          </cell>
          <cell r="B2789" t="str">
            <v>Entrada completa de água com abrigo e registro de gaveta, DN= 2 1/2´</v>
          </cell>
          <cell r="C2789" t="str">
            <v>un</v>
          </cell>
          <cell r="D2789">
            <v>1370.26</v>
          </cell>
          <cell r="E2789">
            <v>507.7</v>
          </cell>
          <cell r="F2789">
            <v>1877.96</v>
          </cell>
        </row>
        <row r="2790">
          <cell r="A2790" t="str">
            <v>450202</v>
          </cell>
          <cell r="B2790" t="str">
            <v>Entrada completa de gás GLP domiciliar com 2 bujões de 13 kg</v>
          </cell>
          <cell r="C2790" t="str">
            <v>un</v>
          </cell>
          <cell r="D2790">
            <v>778.28</v>
          </cell>
          <cell r="E2790">
            <v>366.41</v>
          </cell>
          <cell r="F2790">
            <v>1144.69</v>
          </cell>
        </row>
        <row r="2791">
          <cell r="A2791" t="str">
            <v>450204</v>
          </cell>
          <cell r="B2791" t="str">
            <v>Entrada completa de gás GLP com 2 cilíndros de 45 kg</v>
          </cell>
          <cell r="C2791" t="str">
            <v>un</v>
          </cell>
          <cell r="D2791">
            <v>2415.9499999999998</v>
          </cell>
          <cell r="E2791">
            <v>787.33</v>
          </cell>
          <cell r="F2791">
            <v>3203.28</v>
          </cell>
        </row>
        <row r="2792">
          <cell r="A2792" t="str">
            <v>450206</v>
          </cell>
          <cell r="B2792" t="str">
            <v>Entrada completa de gás GLP com 4 cilíndros de 45 kg</v>
          </cell>
          <cell r="C2792" t="str">
            <v>un</v>
          </cell>
          <cell r="D2792">
            <v>4025.01</v>
          </cell>
          <cell r="E2792">
            <v>1037.78</v>
          </cell>
          <cell r="F2792">
            <v>5062.79</v>
          </cell>
        </row>
        <row r="2793">
          <cell r="A2793" t="str">
            <v>450208</v>
          </cell>
          <cell r="B2793" t="str">
            <v>Entrada completa de gás GLP com 6 cilíndros de 45 kg</v>
          </cell>
          <cell r="C2793" t="str">
            <v>un</v>
          </cell>
          <cell r="D2793">
            <v>5625.92</v>
          </cell>
          <cell r="E2793">
            <v>1258.1099999999999</v>
          </cell>
          <cell r="F2793">
            <v>6884.03</v>
          </cell>
        </row>
        <row r="2794">
          <cell r="A2794" t="str">
            <v>450220</v>
          </cell>
          <cell r="B2794" t="str">
            <v>Abrigo padronizado de gás GLP encanado</v>
          </cell>
          <cell r="C2794" t="str">
            <v>un</v>
          </cell>
          <cell r="D2794">
            <v>269.70999999999998</v>
          </cell>
          <cell r="E2794">
            <v>249.78</v>
          </cell>
          <cell r="F2794">
            <v>519.49</v>
          </cell>
        </row>
        <row r="2795">
          <cell r="A2795" t="str">
            <v>450301</v>
          </cell>
          <cell r="B2795" t="str">
            <v>Hidrômetro em ferro fundido, diâmetro 50 mm (2´)</v>
          </cell>
          <cell r="C2795" t="str">
            <v>un</v>
          </cell>
          <cell r="D2795">
            <v>1680.24</v>
          </cell>
          <cell r="E2795">
            <v>17.91</v>
          </cell>
          <cell r="F2795">
            <v>1698.15</v>
          </cell>
        </row>
        <row r="2796">
          <cell r="A2796" t="str">
            <v>450302</v>
          </cell>
          <cell r="B2796" t="str">
            <v>Hidrômetro em ferro fundido, diâmetro 80 mm (3´)</v>
          </cell>
          <cell r="C2796" t="str">
            <v>un</v>
          </cell>
          <cell r="D2796">
            <v>2268.65</v>
          </cell>
          <cell r="E2796">
            <v>17.91</v>
          </cell>
          <cell r="F2796">
            <v>2286.56</v>
          </cell>
        </row>
        <row r="2797">
          <cell r="A2797" t="str">
            <v>450303</v>
          </cell>
          <cell r="B2797" t="str">
            <v>Hidrômetro em ferro fundido, diâmetro 100 mm (4´)</v>
          </cell>
          <cell r="C2797" t="str">
            <v>un</v>
          </cell>
          <cell r="D2797">
            <v>2672.48</v>
          </cell>
          <cell r="E2797">
            <v>17.91</v>
          </cell>
          <cell r="F2797">
            <v>2690.39</v>
          </cell>
        </row>
        <row r="2798">
          <cell r="A2798" t="str">
            <v>450304</v>
          </cell>
          <cell r="B2798" t="str">
            <v>Hidrômetro em ferro fundido, diâmetro 150 mm (6´)</v>
          </cell>
          <cell r="C2798" t="str">
            <v>un</v>
          </cell>
          <cell r="D2798">
            <v>4222.99</v>
          </cell>
          <cell r="E2798">
            <v>17.91</v>
          </cell>
          <cell r="F2798">
            <v>4240.8999999999996</v>
          </cell>
        </row>
        <row r="2799">
          <cell r="A2799" t="str">
            <v>450310</v>
          </cell>
          <cell r="B2799" t="str">
            <v>Hidrômetro em bronze, diâmetro de 25 mm (1´)</v>
          </cell>
          <cell r="C2799" t="str">
            <v>cj</v>
          </cell>
          <cell r="D2799">
            <v>391.04</v>
          </cell>
          <cell r="E2799">
            <v>28.66</v>
          </cell>
          <cell r="F2799">
            <v>419.7</v>
          </cell>
        </row>
        <row r="2800">
          <cell r="A2800" t="str">
            <v>450311</v>
          </cell>
          <cell r="B2800" t="str">
            <v>Hidrômetro em bronze, diâmetro de 40 mm (1 1/2´)</v>
          </cell>
          <cell r="C2800" t="str">
            <v>cj</v>
          </cell>
          <cell r="D2800">
            <v>687.33</v>
          </cell>
          <cell r="E2800">
            <v>28.66</v>
          </cell>
          <cell r="F2800">
            <v>715.99</v>
          </cell>
        </row>
        <row r="2801">
          <cell r="A2801" t="str">
            <v>450320</v>
          </cell>
          <cell r="B2801" t="str">
            <v>Filtro tipo cesto para hidrômetro de 50 mm (2´)</v>
          </cell>
          <cell r="C2801" t="str">
            <v>un</v>
          </cell>
          <cell r="D2801">
            <v>946.62</v>
          </cell>
          <cell r="E2801">
            <v>17.91</v>
          </cell>
          <cell r="F2801">
            <v>964.53</v>
          </cell>
        </row>
        <row r="2802">
          <cell r="A2802" t="str">
            <v>450321</v>
          </cell>
          <cell r="B2802" t="str">
            <v>Filtro tipo cesto para hidrômetro de 80 mm (3´)</v>
          </cell>
          <cell r="C2802" t="str">
            <v>un</v>
          </cell>
          <cell r="D2802">
            <v>1382.43</v>
          </cell>
          <cell r="E2802">
            <v>17.91</v>
          </cell>
          <cell r="F2802">
            <v>1400.34</v>
          </cell>
        </row>
        <row r="2803">
          <cell r="A2803" t="str">
            <v>450322</v>
          </cell>
          <cell r="B2803" t="str">
            <v>Filtro tipo cesto para hidrômetro de 100 mm (4´)</v>
          </cell>
          <cell r="C2803" t="str">
            <v>un</v>
          </cell>
          <cell r="D2803">
            <v>1744.6000000000001</v>
          </cell>
          <cell r="E2803">
            <v>17.91</v>
          </cell>
          <cell r="F2803">
            <v>1762.51</v>
          </cell>
        </row>
        <row r="2804">
          <cell r="A2804" t="str">
            <v>450323</v>
          </cell>
          <cell r="B2804" t="str">
            <v>Filtro tipo cesto para hidrômetro de 150 mm (6´)</v>
          </cell>
          <cell r="C2804" t="str">
            <v>un</v>
          </cell>
          <cell r="D2804">
            <v>3211.9500000000003</v>
          </cell>
          <cell r="E2804">
            <v>17.91</v>
          </cell>
          <cell r="F2804">
            <v>3229.86</v>
          </cell>
        </row>
        <row r="2805">
          <cell r="A2805" t="str">
            <v>452002</v>
          </cell>
          <cell r="B2805" t="str">
            <v>Cilíndro de gás (GLP) de 45 kg, com carga</v>
          </cell>
          <cell r="C2805" t="str">
            <v>un</v>
          </cell>
          <cell r="D2805">
            <v>499.55</v>
          </cell>
          <cell r="E2805">
            <v>0</v>
          </cell>
          <cell r="F2805">
            <v>499.55</v>
          </cell>
        </row>
        <row r="2806">
          <cell r="A2806" t="str">
            <v>460101</v>
          </cell>
          <cell r="B2806" t="str">
            <v>Tubo de PVC rígido, DN= 20 mm, (1/2´), inclusive conexões</v>
          </cell>
          <cell r="C2806" t="str">
            <v>m</v>
          </cell>
          <cell r="D2806">
            <v>4.47</v>
          </cell>
          <cell r="E2806">
            <v>11.94</v>
          </cell>
          <cell r="F2806">
            <v>16.41</v>
          </cell>
        </row>
        <row r="2807">
          <cell r="A2807" t="str">
            <v>460102</v>
          </cell>
          <cell r="B2807" t="str">
            <v>Tubo de PVC rígido, DN= 25 mm, (3/4´), inclusive conexões</v>
          </cell>
          <cell r="C2807" t="str">
            <v>m</v>
          </cell>
          <cell r="D2807">
            <v>6.04</v>
          </cell>
          <cell r="E2807">
            <v>11.94</v>
          </cell>
          <cell r="F2807">
            <v>17.98</v>
          </cell>
        </row>
        <row r="2808">
          <cell r="A2808" t="str">
            <v>460103</v>
          </cell>
          <cell r="B2808" t="str">
            <v>Tubo de PVC rígido, DN= 32 mm, (1´), inclusive conexões</v>
          </cell>
          <cell r="C2808" t="str">
            <v>m</v>
          </cell>
          <cell r="D2808">
            <v>9.93</v>
          </cell>
          <cell r="E2808">
            <v>11.94</v>
          </cell>
          <cell r="F2808">
            <v>21.87</v>
          </cell>
        </row>
        <row r="2809">
          <cell r="A2809" t="str">
            <v>460104</v>
          </cell>
          <cell r="B2809" t="str">
            <v>Tubo de PVC rígido, DN= 40 mm, (1 1/4´), inclusive conexões</v>
          </cell>
          <cell r="C2809" t="str">
            <v>m</v>
          </cell>
          <cell r="D2809">
            <v>13.47</v>
          </cell>
          <cell r="E2809">
            <v>14.33</v>
          </cell>
          <cell r="F2809">
            <v>27.8</v>
          </cell>
        </row>
        <row r="2810">
          <cell r="A2810" t="str">
            <v>460105</v>
          </cell>
          <cell r="B2810" t="str">
            <v>Tubo de PVC rígido, DN= 50 mm, (1 1/2´), inclusive conexões</v>
          </cell>
          <cell r="C2810" t="str">
            <v>m</v>
          </cell>
          <cell r="D2810">
            <v>15.41</v>
          </cell>
          <cell r="E2810">
            <v>14.33</v>
          </cell>
          <cell r="F2810">
            <v>29.740000000000002</v>
          </cell>
        </row>
        <row r="2811">
          <cell r="A2811" t="str">
            <v>460106</v>
          </cell>
          <cell r="B2811" t="str">
            <v>Tubo de PVC rígido, DN= 60 mm, (2´), inclusive conexões</v>
          </cell>
          <cell r="C2811" t="str">
            <v>m</v>
          </cell>
          <cell r="D2811">
            <v>21.63</v>
          </cell>
          <cell r="E2811">
            <v>19.100000000000001</v>
          </cell>
          <cell r="F2811">
            <v>40.729999999999997</v>
          </cell>
        </row>
        <row r="2812">
          <cell r="A2812" t="str">
            <v>460107</v>
          </cell>
          <cell r="B2812" t="str">
            <v>Tubo de PVC rígido, DN= 75 mm, (2 1/2´), inclusive conexões</v>
          </cell>
          <cell r="C2812" t="str">
            <v>m</v>
          </cell>
          <cell r="D2812">
            <v>31.11</v>
          </cell>
          <cell r="E2812">
            <v>19.100000000000001</v>
          </cell>
          <cell r="F2812">
            <v>50.21</v>
          </cell>
        </row>
        <row r="2813">
          <cell r="A2813" t="str">
            <v>460108</v>
          </cell>
          <cell r="B2813" t="str">
            <v>Tubo de PVC rígido, DN= 85 mm, (3´), inclusive conexões</v>
          </cell>
          <cell r="C2813" t="str">
            <v>m</v>
          </cell>
          <cell r="D2813">
            <v>36.28</v>
          </cell>
          <cell r="E2813">
            <v>21.490000000000002</v>
          </cell>
          <cell r="F2813">
            <v>57.77</v>
          </cell>
        </row>
        <row r="2814">
          <cell r="A2814" t="str">
            <v>460109</v>
          </cell>
          <cell r="B2814" t="str">
            <v>Tubo de PVC rígido, DN= 110 mm, (4´), inclusive conexões</v>
          </cell>
          <cell r="C2814" t="str">
            <v>m</v>
          </cell>
          <cell r="D2814">
            <v>53.2</v>
          </cell>
          <cell r="E2814">
            <v>23.88</v>
          </cell>
          <cell r="F2814">
            <v>77.08</v>
          </cell>
        </row>
        <row r="2815">
          <cell r="A2815" t="str">
            <v>460201</v>
          </cell>
          <cell r="B2815" t="str">
            <v>Tubo de PVC rígido, pontas lisas, DN= 40 mm, inclusive conexões</v>
          </cell>
          <cell r="C2815" t="str">
            <v>m</v>
          </cell>
          <cell r="D2815">
            <v>8.69</v>
          </cell>
          <cell r="E2815">
            <v>19.100000000000001</v>
          </cell>
          <cell r="F2815">
            <v>27.79</v>
          </cell>
        </row>
        <row r="2816">
          <cell r="A2816" t="str">
            <v>460205</v>
          </cell>
          <cell r="B2816" t="str">
            <v>Tubo de PVC rígido, PxB com anel de borracha, DN= 50 mm, inclusive conexões</v>
          </cell>
          <cell r="C2816" t="str">
            <v>m</v>
          </cell>
          <cell r="D2816">
            <v>7.74</v>
          </cell>
          <cell r="E2816">
            <v>19.100000000000001</v>
          </cell>
          <cell r="F2816">
            <v>26.84</v>
          </cell>
        </row>
        <row r="2817">
          <cell r="A2817" t="str">
            <v>460206</v>
          </cell>
          <cell r="B2817" t="str">
            <v>Tubo de PVC rígido, PxB com anel de borracha, DN= 75 mm, inclusive conexões</v>
          </cell>
          <cell r="C2817" t="str">
            <v>m</v>
          </cell>
          <cell r="D2817">
            <v>10.039999999999999</v>
          </cell>
          <cell r="E2817">
            <v>21.490000000000002</v>
          </cell>
          <cell r="F2817">
            <v>31.53</v>
          </cell>
        </row>
        <row r="2818">
          <cell r="A2818" t="str">
            <v>460207</v>
          </cell>
          <cell r="B2818" t="str">
            <v>Tubo de PVC rígido, PxB com anel de borracha, DN= 100 mm, inclusive conexões</v>
          </cell>
          <cell r="C2818" t="str">
            <v>m</v>
          </cell>
          <cell r="D2818">
            <v>10.69</v>
          </cell>
          <cell r="E2818">
            <v>23.88</v>
          </cell>
          <cell r="F2818">
            <v>34.57</v>
          </cell>
        </row>
        <row r="2819">
          <cell r="A2819" t="str">
            <v>460304</v>
          </cell>
          <cell r="B2819" t="str">
            <v>Tubo de PVC rígido série R, tipo PxB com anel de borracha, DN= 75 mm, inclusive conexões</v>
          </cell>
          <cell r="C2819" t="str">
            <v>m</v>
          </cell>
          <cell r="D2819">
            <v>12.63</v>
          </cell>
          <cell r="E2819">
            <v>21.490000000000002</v>
          </cell>
          <cell r="F2819">
            <v>34.119999999999997</v>
          </cell>
        </row>
        <row r="2820">
          <cell r="A2820" t="str">
            <v>460305</v>
          </cell>
          <cell r="B2820" t="str">
            <v>Tubo de PVC rígido série R, tipo PxB com anel de borracha, DN= 100 mm, inclusive conexões</v>
          </cell>
          <cell r="C2820" t="str">
            <v>m</v>
          </cell>
          <cell r="D2820">
            <v>18.62</v>
          </cell>
          <cell r="E2820">
            <v>23.88</v>
          </cell>
          <cell r="F2820">
            <v>42.5</v>
          </cell>
        </row>
        <row r="2821">
          <cell r="A2821" t="str">
            <v>460306</v>
          </cell>
          <cell r="B2821" t="str">
            <v>Tubo de PVC rígido série R, tipo PxB com anel de borracha, DN= 150 mm, inclusive conexões</v>
          </cell>
          <cell r="C2821" t="str">
            <v>m</v>
          </cell>
          <cell r="D2821">
            <v>40.42</v>
          </cell>
          <cell r="E2821">
            <v>28.66</v>
          </cell>
          <cell r="F2821">
            <v>69.08</v>
          </cell>
        </row>
        <row r="2822">
          <cell r="A2822" t="str">
            <v>460308</v>
          </cell>
          <cell r="B2822" t="str">
            <v>Tubo de PVC rígido série R, ponta lisa, DN= 40 mm, inclusive conexões</v>
          </cell>
          <cell r="C2822" t="str">
            <v>m</v>
          </cell>
          <cell r="D2822">
            <v>6.32</v>
          </cell>
          <cell r="E2822">
            <v>19.100000000000001</v>
          </cell>
          <cell r="F2822">
            <v>25.42</v>
          </cell>
        </row>
        <row r="2823">
          <cell r="A2823" t="str">
            <v>460309</v>
          </cell>
          <cell r="B2823" t="str">
            <v>Tubo de PVC rígido série R, tipo PxB com anel de borracha, DN= 50 mm, inclusive conexões</v>
          </cell>
          <cell r="C2823" t="str">
            <v>m</v>
          </cell>
          <cell r="D2823">
            <v>8.7100000000000009</v>
          </cell>
          <cell r="E2823">
            <v>19.100000000000001</v>
          </cell>
          <cell r="F2823">
            <v>27.810000000000002</v>
          </cell>
        </row>
        <row r="2824">
          <cell r="A2824" t="str">
            <v>460401</v>
          </cell>
          <cell r="B2824" t="str">
            <v>Tubo de PVC rígido tipo PBA classe 15, DN= 50mm, (DE= 60mm), inclusive conexões</v>
          </cell>
          <cell r="C2824" t="str">
            <v>m</v>
          </cell>
          <cell r="D2824">
            <v>8</v>
          </cell>
          <cell r="E2824">
            <v>8.32</v>
          </cell>
          <cell r="F2824">
            <v>16.32</v>
          </cell>
        </row>
        <row r="2825">
          <cell r="A2825" t="str">
            <v>460402</v>
          </cell>
          <cell r="B2825" t="str">
            <v>Tubo de PVC rígido tipo PBA classe 15, DN= 75mm, (DE= 85mm), inclusive conexões</v>
          </cell>
          <cell r="C2825" t="str">
            <v>m</v>
          </cell>
          <cell r="D2825">
            <v>13.76</v>
          </cell>
          <cell r="E2825">
            <v>8.32</v>
          </cell>
          <cell r="F2825">
            <v>22.080000000000002</v>
          </cell>
        </row>
        <row r="2826">
          <cell r="A2826" t="str">
            <v>460403</v>
          </cell>
          <cell r="B2826" t="str">
            <v>Tubo de PVC rígido tipo PBA classe 15, DN= 100mm, (DE= 110mm), inclusive conexões</v>
          </cell>
          <cell r="C2826" t="str">
            <v>m</v>
          </cell>
          <cell r="D2826">
            <v>28.59</v>
          </cell>
          <cell r="E2826">
            <v>8.32</v>
          </cell>
          <cell r="F2826">
            <v>36.909999999999997</v>
          </cell>
        </row>
        <row r="2827">
          <cell r="A2827" t="str">
            <v>460404</v>
          </cell>
          <cell r="B2827" t="str">
            <v>Tubo de PVC rígido DEFoFo, DN= 100mm (DE= 118mm), inclusive conexões</v>
          </cell>
          <cell r="C2827" t="str">
            <v>m</v>
          </cell>
          <cell r="D2827">
            <v>25.87</v>
          </cell>
          <cell r="E2827">
            <v>8.32</v>
          </cell>
          <cell r="F2827">
            <v>34.19</v>
          </cell>
        </row>
        <row r="2828">
          <cell r="A2828" t="str">
            <v>460405</v>
          </cell>
          <cell r="B2828" t="str">
            <v>Tubo de PVC rígido DEFoFo, DN= 150mm (DE= 170mm), inclusive conexões</v>
          </cell>
          <cell r="C2828" t="str">
            <v>m</v>
          </cell>
          <cell r="D2828">
            <v>52.120000000000005</v>
          </cell>
          <cell r="E2828">
            <v>8.32</v>
          </cell>
          <cell r="F2828">
            <v>60.44</v>
          </cell>
        </row>
        <row r="2829">
          <cell r="A2829" t="str">
            <v>460407</v>
          </cell>
          <cell r="B2829" t="str">
            <v>Tubo de PVC rígido DEFoFo, DN= 200mm (DE= 222mm), inclusive conexões</v>
          </cell>
          <cell r="C2829" t="str">
            <v>m</v>
          </cell>
          <cell r="D2829">
            <v>83.04</v>
          </cell>
          <cell r="E2829">
            <v>16.64</v>
          </cell>
          <cell r="F2829">
            <v>99.68</v>
          </cell>
        </row>
        <row r="2830">
          <cell r="A2830" t="str">
            <v>460408</v>
          </cell>
          <cell r="B2830" t="str">
            <v>Tubo de PVC rígido DEFoFo, DN= 250mm (DE= 274mm), inclusive conexões</v>
          </cell>
          <cell r="C2830" t="str">
            <v>m</v>
          </cell>
          <cell r="D2830">
            <v>128.91</v>
          </cell>
          <cell r="E2830">
            <v>16.64</v>
          </cell>
          <cell r="F2830">
            <v>145.55000000000001</v>
          </cell>
        </row>
        <row r="2831">
          <cell r="A2831" t="str">
            <v>460409</v>
          </cell>
          <cell r="B2831" t="str">
            <v>Tubo de PVC rígido DEFoFo, DN= 300mm (DE= 326mm), inclusive conexões</v>
          </cell>
          <cell r="C2831" t="str">
            <v>m</v>
          </cell>
          <cell r="D2831">
            <v>182.51</v>
          </cell>
          <cell r="E2831">
            <v>16.64</v>
          </cell>
          <cell r="F2831">
            <v>199.15</v>
          </cell>
        </row>
        <row r="2832">
          <cell r="A2832" t="str">
            <v>460502</v>
          </cell>
          <cell r="B2832" t="str">
            <v>Tubo PVC rígido, junta elástica, tipo Vinilfort, DN= 100 mm, inclusive conexões</v>
          </cell>
          <cell r="C2832" t="str">
            <v>m</v>
          </cell>
          <cell r="D2832">
            <v>11.17</v>
          </cell>
          <cell r="E2832">
            <v>8.32</v>
          </cell>
          <cell r="F2832">
            <v>19.489999999999998</v>
          </cell>
        </row>
        <row r="2833">
          <cell r="A2833" t="str">
            <v>460504</v>
          </cell>
          <cell r="B2833" t="str">
            <v>Tubo PVC rígido, junta elástica, tipo Vinilfort, DN= 150 mm, inclusive conexões</v>
          </cell>
          <cell r="C2833" t="str">
            <v>m</v>
          </cell>
          <cell r="D2833">
            <v>23.11</v>
          </cell>
          <cell r="E2833">
            <v>8.32</v>
          </cell>
          <cell r="F2833">
            <v>31.43</v>
          </cell>
        </row>
        <row r="2834">
          <cell r="A2834" t="str">
            <v>460505</v>
          </cell>
          <cell r="B2834" t="str">
            <v>Tubo PVC rígido, junta elástica, tipo Vinilfort, DN= 200 mm, inclusive conexões</v>
          </cell>
          <cell r="C2834" t="str">
            <v>m</v>
          </cell>
          <cell r="D2834">
            <v>37.58</v>
          </cell>
          <cell r="E2834">
            <v>16.64</v>
          </cell>
          <cell r="F2834">
            <v>54.22</v>
          </cell>
        </row>
        <row r="2835">
          <cell r="A2835" t="str">
            <v>460506</v>
          </cell>
          <cell r="B2835" t="str">
            <v>Tubo PVC rígido, junta elástica, tipo Vinilfort, DN= 250 mm, inclusive conexões</v>
          </cell>
          <cell r="C2835" t="str">
            <v>m</v>
          </cell>
          <cell r="D2835">
            <v>61.92</v>
          </cell>
          <cell r="E2835">
            <v>16.64</v>
          </cell>
          <cell r="F2835">
            <v>78.56</v>
          </cell>
        </row>
        <row r="2836">
          <cell r="A2836" t="str">
            <v>460507</v>
          </cell>
          <cell r="B2836" t="str">
            <v>Tubo PVC rígido, junta elástica, tipo Vinilfort, DN= 300 mm, inclusive conexões</v>
          </cell>
          <cell r="C2836" t="str">
            <v>m</v>
          </cell>
          <cell r="D2836">
            <v>98.02</v>
          </cell>
          <cell r="E2836">
            <v>16.64</v>
          </cell>
          <cell r="F2836">
            <v>114.66</v>
          </cell>
        </row>
        <row r="2837">
          <cell r="A2837" t="str">
            <v>460508</v>
          </cell>
          <cell r="B2837" t="str">
            <v>Tubo PVC rígido, junta elástica, tipo Vinilfort, DN= 350 mm, inclusive conexões</v>
          </cell>
          <cell r="C2837" t="str">
            <v>m</v>
          </cell>
          <cell r="D2837">
            <v>134.84</v>
          </cell>
          <cell r="E2837">
            <v>16.64</v>
          </cell>
          <cell r="F2837">
            <v>151.47999999999999</v>
          </cell>
        </row>
        <row r="2838">
          <cell r="A2838" t="str">
            <v>460509</v>
          </cell>
          <cell r="B2838" t="str">
            <v>Tubo PVC rígido, junta elástica, tipo Vinilfort, DN= 400 mm, inclusive conexões</v>
          </cell>
          <cell r="C2838" t="str">
            <v>m</v>
          </cell>
          <cell r="D2838">
            <v>161.24</v>
          </cell>
          <cell r="E2838">
            <v>16.64</v>
          </cell>
          <cell r="F2838">
            <v>177.88</v>
          </cell>
        </row>
        <row r="2839">
          <cell r="A2839" t="str">
            <v>460701</v>
          </cell>
          <cell r="B2839" t="str">
            <v>Tubo de ferro galvanizado DN= 1/2´, inclusive conexões</v>
          </cell>
          <cell r="C2839" t="str">
            <v>m</v>
          </cell>
          <cell r="D2839">
            <v>13.040000000000001</v>
          </cell>
          <cell r="E2839">
            <v>23.88</v>
          </cell>
          <cell r="F2839">
            <v>36.92</v>
          </cell>
        </row>
        <row r="2840">
          <cell r="A2840" t="str">
            <v>460702</v>
          </cell>
          <cell r="B2840" t="str">
            <v>Tubo de ferro galvanizado DN= 3/4´, inclusive conexões</v>
          </cell>
          <cell r="C2840" t="str">
            <v>m</v>
          </cell>
          <cell r="D2840">
            <v>15.950000000000001</v>
          </cell>
          <cell r="E2840">
            <v>26.27</v>
          </cell>
          <cell r="F2840">
            <v>42.22</v>
          </cell>
        </row>
        <row r="2841">
          <cell r="A2841" t="str">
            <v>460703</v>
          </cell>
          <cell r="B2841" t="str">
            <v>Tubo de ferro galvanizado DN= 1´, inclusive conexões</v>
          </cell>
          <cell r="C2841" t="str">
            <v>m</v>
          </cell>
          <cell r="D2841">
            <v>22.61</v>
          </cell>
          <cell r="E2841">
            <v>31.04</v>
          </cell>
          <cell r="F2841">
            <v>53.65</v>
          </cell>
        </row>
        <row r="2842">
          <cell r="A2842" t="str">
            <v>460704</v>
          </cell>
          <cell r="B2842" t="str">
            <v>Tubo de ferro galvanizado DN= 1 1/4´, inclusive conexões</v>
          </cell>
          <cell r="C2842" t="str">
            <v>m</v>
          </cell>
          <cell r="D2842">
            <v>29.11</v>
          </cell>
          <cell r="E2842">
            <v>33.43</v>
          </cell>
          <cell r="F2842">
            <v>62.54</v>
          </cell>
        </row>
        <row r="2843">
          <cell r="A2843" t="str">
            <v>460705</v>
          </cell>
          <cell r="B2843" t="str">
            <v>Tubo de ferro galvanizado DN= 1 1/2´, inclusive conexões</v>
          </cell>
          <cell r="C2843" t="str">
            <v>m</v>
          </cell>
          <cell r="D2843">
            <v>31.220000000000002</v>
          </cell>
          <cell r="E2843">
            <v>38.21</v>
          </cell>
          <cell r="F2843">
            <v>69.430000000000007</v>
          </cell>
        </row>
        <row r="2844">
          <cell r="A2844" t="str">
            <v>460706</v>
          </cell>
          <cell r="B2844" t="str">
            <v>Tubo de ferro galvanizado DN= 2´, inclusive conexões</v>
          </cell>
          <cell r="C2844" t="str">
            <v>m</v>
          </cell>
          <cell r="D2844">
            <v>43.93</v>
          </cell>
          <cell r="E2844">
            <v>42.980000000000004</v>
          </cell>
          <cell r="F2844">
            <v>86.91</v>
          </cell>
        </row>
        <row r="2845">
          <cell r="A2845" t="str">
            <v>460707</v>
          </cell>
          <cell r="B2845" t="str">
            <v>Tubo de ferro galvanizado DN= 2 1/2´, inclusive conexões</v>
          </cell>
          <cell r="C2845" t="str">
            <v>m</v>
          </cell>
          <cell r="D2845">
            <v>56.18</v>
          </cell>
          <cell r="E2845">
            <v>47.76</v>
          </cell>
          <cell r="F2845">
            <v>103.94</v>
          </cell>
        </row>
        <row r="2846">
          <cell r="A2846" t="str">
            <v>460708</v>
          </cell>
          <cell r="B2846" t="str">
            <v>Tubo de ferro galvanizado DN= 3´, inclusive conexões</v>
          </cell>
          <cell r="C2846" t="str">
            <v>m</v>
          </cell>
          <cell r="D2846">
            <v>66.209999999999994</v>
          </cell>
          <cell r="E2846">
            <v>53.730000000000004</v>
          </cell>
          <cell r="F2846">
            <v>119.94</v>
          </cell>
        </row>
        <row r="2847">
          <cell r="A2847" t="str">
            <v>460709</v>
          </cell>
          <cell r="B2847" t="str">
            <v>Tubo de ferro galvanizado DN= 4´, inclusive conexões</v>
          </cell>
          <cell r="C2847" t="str">
            <v>m</v>
          </cell>
          <cell r="D2847">
            <v>95.38</v>
          </cell>
          <cell r="E2847">
            <v>59.7</v>
          </cell>
          <cell r="F2847">
            <v>155.08000000000001</v>
          </cell>
        </row>
        <row r="2848">
          <cell r="A2848" t="str">
            <v>460710</v>
          </cell>
          <cell r="B2848" t="str">
            <v>Tubo de ferro galvanizado DN= 6´, inclusive conexões</v>
          </cell>
          <cell r="C2848" t="str">
            <v>m</v>
          </cell>
          <cell r="D2848">
            <v>142.27000000000001</v>
          </cell>
          <cell r="E2848">
            <v>65.67</v>
          </cell>
          <cell r="F2848">
            <v>207.94</v>
          </cell>
        </row>
        <row r="2849">
          <cell r="A2849" t="str">
            <v>460801</v>
          </cell>
          <cell r="B2849" t="str">
            <v>Tubo aço galvanizado sem costura schedule 40, DN= 3/4´, inclusive conexões</v>
          </cell>
          <cell r="C2849" t="str">
            <v>m</v>
          </cell>
          <cell r="D2849">
            <v>32.93</v>
          </cell>
          <cell r="E2849">
            <v>26.27</v>
          </cell>
          <cell r="F2849">
            <v>59.2</v>
          </cell>
        </row>
        <row r="2850">
          <cell r="A2850" t="str">
            <v>460802</v>
          </cell>
          <cell r="B2850" t="str">
            <v>Tubo aço galvanizado sem costura schedule 40, DN= 1´, inclusive conexões</v>
          </cell>
          <cell r="C2850" t="str">
            <v>m</v>
          </cell>
          <cell r="D2850">
            <v>34.840000000000003</v>
          </cell>
          <cell r="E2850">
            <v>31.04</v>
          </cell>
          <cell r="F2850">
            <v>65.88</v>
          </cell>
        </row>
        <row r="2851">
          <cell r="A2851" t="str">
            <v>460803</v>
          </cell>
          <cell r="B2851" t="str">
            <v>Tubo aço galvanizado sem costura schedule 40, DN= 1 1/4´, inclusive conexões</v>
          </cell>
          <cell r="C2851" t="str">
            <v>m</v>
          </cell>
          <cell r="D2851">
            <v>46.99</v>
          </cell>
          <cell r="E2851">
            <v>33.43</v>
          </cell>
          <cell r="F2851">
            <v>80.42</v>
          </cell>
        </row>
        <row r="2852">
          <cell r="A2852" t="str">
            <v>460804</v>
          </cell>
          <cell r="B2852" t="str">
            <v>Tubo aço galvanizado sem costura schedule 40, DN= 1 1/2´, inclusive conexões</v>
          </cell>
          <cell r="C2852" t="str">
            <v>m</v>
          </cell>
          <cell r="D2852">
            <v>52.47</v>
          </cell>
          <cell r="E2852">
            <v>38.21</v>
          </cell>
          <cell r="F2852">
            <v>90.68</v>
          </cell>
        </row>
        <row r="2853">
          <cell r="A2853" t="str">
            <v>460805</v>
          </cell>
          <cell r="B2853" t="str">
            <v>Tubo aço galvanizado sem costura schedule 40, DN= 2´, inclusive conexões</v>
          </cell>
          <cell r="C2853" t="str">
            <v>m</v>
          </cell>
          <cell r="D2853">
            <v>66.680000000000007</v>
          </cell>
          <cell r="E2853">
            <v>42.980000000000004</v>
          </cell>
          <cell r="F2853">
            <v>109.66</v>
          </cell>
        </row>
        <row r="2854">
          <cell r="A2854" t="str">
            <v>460806</v>
          </cell>
          <cell r="B2854" t="str">
            <v>Tubo aço galvanizado sem costura schedule 40, DN= 1/2´, inclusive conexões</v>
          </cell>
          <cell r="C2854" t="str">
            <v>m</v>
          </cell>
          <cell r="D2854">
            <v>27.29</v>
          </cell>
          <cell r="E2854">
            <v>23.88</v>
          </cell>
          <cell r="F2854">
            <v>51.17</v>
          </cell>
        </row>
        <row r="2855">
          <cell r="A2855" t="str">
            <v>460807</v>
          </cell>
          <cell r="B2855" t="str">
            <v>Tubo aço galvanizado sem costura schedule 40, DN= 2 1/2´, inclusive conexões</v>
          </cell>
          <cell r="C2855" t="str">
            <v>m</v>
          </cell>
          <cell r="D2855">
            <v>106.4</v>
          </cell>
          <cell r="E2855">
            <v>47.76</v>
          </cell>
          <cell r="F2855">
            <v>154.16</v>
          </cell>
        </row>
        <row r="2856">
          <cell r="A2856" t="str">
            <v>460808</v>
          </cell>
          <cell r="B2856" t="str">
            <v>Tubo aço galvanizado sem costura schedule 40, DN= 3´, inclusive conexões</v>
          </cell>
          <cell r="C2856" t="str">
            <v>m</v>
          </cell>
          <cell r="D2856">
            <v>125.08</v>
          </cell>
          <cell r="E2856">
            <v>53.730000000000004</v>
          </cell>
          <cell r="F2856">
            <v>178.81</v>
          </cell>
        </row>
        <row r="2857">
          <cell r="A2857" t="str">
            <v>460810</v>
          </cell>
          <cell r="B2857" t="str">
            <v>Tubo aço galvanizado sem costura schedule 40, DN= 4´, inclusive conexões</v>
          </cell>
          <cell r="C2857" t="str">
            <v>m</v>
          </cell>
          <cell r="D2857">
            <v>167.85</v>
          </cell>
          <cell r="E2857">
            <v>59.7</v>
          </cell>
          <cell r="F2857">
            <v>227.55</v>
          </cell>
        </row>
        <row r="2858">
          <cell r="A2858" t="str">
            <v>460811</v>
          </cell>
          <cell r="B2858" t="str">
            <v>Tubo aço galvanizado sem costura schedule 40, DN= 6´, inclusive conexões</v>
          </cell>
          <cell r="C2858" t="str">
            <v>m</v>
          </cell>
          <cell r="D2858">
            <v>276.39</v>
          </cell>
          <cell r="E2858">
            <v>65.67</v>
          </cell>
          <cell r="F2858">
            <v>342.06</v>
          </cell>
        </row>
        <row r="2859">
          <cell r="A2859" t="str">
            <v>460905</v>
          </cell>
          <cell r="B2859" t="str">
            <v>Joelho 45° em ferro fundido, linha predial tradicional, DN= 50 mm</v>
          </cell>
          <cell r="C2859" t="str">
            <v>un</v>
          </cell>
          <cell r="D2859">
            <v>43.42</v>
          </cell>
          <cell r="E2859">
            <v>7.16</v>
          </cell>
          <cell r="F2859">
            <v>50.58</v>
          </cell>
        </row>
        <row r="2860">
          <cell r="A2860" t="str">
            <v>460906</v>
          </cell>
          <cell r="B2860" t="str">
            <v>Joelho 45° em ferro fundido, linha predial tradicional, DN= 75 mm</v>
          </cell>
          <cell r="C2860" t="str">
            <v>un</v>
          </cell>
          <cell r="D2860">
            <v>58.2</v>
          </cell>
          <cell r="E2860">
            <v>7.16</v>
          </cell>
          <cell r="F2860">
            <v>65.36</v>
          </cell>
        </row>
        <row r="2861">
          <cell r="A2861" t="str">
            <v>460907</v>
          </cell>
          <cell r="B2861" t="str">
            <v>Joelho 45° em ferro fundido, linha predial tradicional, DN= 100 mm</v>
          </cell>
          <cell r="C2861" t="str">
            <v>un</v>
          </cell>
          <cell r="D2861">
            <v>76.56</v>
          </cell>
          <cell r="E2861">
            <v>9.5500000000000007</v>
          </cell>
          <cell r="F2861">
            <v>86.11</v>
          </cell>
        </row>
        <row r="2862">
          <cell r="A2862" t="str">
            <v>460908</v>
          </cell>
          <cell r="B2862" t="str">
            <v>Joelho 45° em ferro fundido, linha predial tradicional, DN= 150 mm</v>
          </cell>
          <cell r="C2862" t="str">
            <v>un</v>
          </cell>
          <cell r="D2862">
            <v>132.87</v>
          </cell>
          <cell r="E2862">
            <v>9.5500000000000007</v>
          </cell>
          <cell r="F2862">
            <v>142.41999999999999</v>
          </cell>
        </row>
        <row r="2863">
          <cell r="A2863" t="str">
            <v>460910</v>
          </cell>
          <cell r="B2863" t="str">
            <v>Joelho 87° 30´ em ferro fundido, linha predial tradicional, DN= 50 mm</v>
          </cell>
          <cell r="C2863" t="str">
            <v>un</v>
          </cell>
          <cell r="D2863">
            <v>57.61</v>
          </cell>
          <cell r="E2863">
            <v>7.16</v>
          </cell>
          <cell r="F2863">
            <v>64.77</v>
          </cell>
        </row>
        <row r="2864">
          <cell r="A2864" t="str">
            <v>460911</v>
          </cell>
          <cell r="B2864" t="str">
            <v>Joelho 87° 30´ em ferro fundido, linha predial tradicional, DN= 75 mm</v>
          </cell>
          <cell r="C2864" t="str">
            <v>un</v>
          </cell>
          <cell r="D2864">
            <v>78.08</v>
          </cell>
          <cell r="E2864">
            <v>7.16</v>
          </cell>
          <cell r="F2864">
            <v>85.24</v>
          </cell>
        </row>
        <row r="2865">
          <cell r="A2865" t="str">
            <v>460912</v>
          </cell>
          <cell r="B2865" t="str">
            <v>Joelho 87° 30´ em ferro fundido, linha predial tradicional, DN= 100 mm</v>
          </cell>
          <cell r="C2865" t="str">
            <v>un</v>
          </cell>
          <cell r="D2865">
            <v>110.53</v>
          </cell>
          <cell r="E2865">
            <v>9.5500000000000007</v>
          </cell>
          <cell r="F2865">
            <v>120.08</v>
          </cell>
        </row>
        <row r="2866">
          <cell r="A2866" t="str">
            <v>460913</v>
          </cell>
          <cell r="B2866" t="str">
            <v>Joelho 87° 30´ em ferro fundido, linha predial tradicional, DN= 150 mm</v>
          </cell>
          <cell r="C2866" t="str">
            <v>un</v>
          </cell>
          <cell r="D2866">
            <v>187.1</v>
          </cell>
          <cell r="E2866">
            <v>9.5500000000000007</v>
          </cell>
          <cell r="F2866">
            <v>196.65</v>
          </cell>
        </row>
        <row r="2867">
          <cell r="A2867" t="str">
            <v>460915</v>
          </cell>
          <cell r="B2867" t="str">
            <v>Luva bolsa e bolsa em ferro fundido, linha predial tradicional, DN= 50 mm</v>
          </cell>
          <cell r="C2867" t="str">
            <v>un</v>
          </cell>
          <cell r="D2867">
            <v>40.22</v>
          </cell>
          <cell r="E2867">
            <v>7.16</v>
          </cell>
          <cell r="F2867">
            <v>47.38</v>
          </cell>
        </row>
        <row r="2868">
          <cell r="A2868" t="str">
            <v>460916</v>
          </cell>
          <cell r="B2868" t="str">
            <v>Luva bolsa e bolsa em ferro fundido, linha predial tradicional, DN= 75 mm</v>
          </cell>
          <cell r="C2868" t="str">
            <v>un</v>
          </cell>
          <cell r="D2868">
            <v>47.03</v>
          </cell>
          <cell r="E2868">
            <v>7.16</v>
          </cell>
          <cell r="F2868">
            <v>54.19</v>
          </cell>
        </row>
        <row r="2869">
          <cell r="A2869" t="str">
            <v>460917</v>
          </cell>
          <cell r="B2869" t="str">
            <v>Luva bolsa e bolsa em ferro fundido, linha predial tradicional, DN= 100 mm</v>
          </cell>
          <cell r="C2869" t="str">
            <v>un</v>
          </cell>
          <cell r="D2869">
            <v>62.36</v>
          </cell>
          <cell r="E2869">
            <v>9.5500000000000007</v>
          </cell>
          <cell r="F2869">
            <v>71.91</v>
          </cell>
        </row>
        <row r="2870">
          <cell r="A2870" t="str">
            <v>460918</v>
          </cell>
          <cell r="B2870" t="str">
            <v>Luva bolsa e bolsa em ferro fundido, linha predial tradicional, DN= 150 mm</v>
          </cell>
          <cell r="C2870" t="str">
            <v>un</v>
          </cell>
          <cell r="D2870">
            <v>83.99</v>
          </cell>
          <cell r="E2870">
            <v>9.5500000000000007</v>
          </cell>
          <cell r="F2870">
            <v>93.54</v>
          </cell>
        </row>
        <row r="2871">
          <cell r="A2871" t="str">
            <v>460920</v>
          </cell>
          <cell r="B2871" t="str">
            <v>Placa cega em ferro fundido, linha predial tradicional, DN= 75 mm</v>
          </cell>
          <cell r="C2871" t="str">
            <v>un</v>
          </cell>
          <cell r="D2871">
            <v>24.88</v>
          </cell>
          <cell r="E2871">
            <v>7.16</v>
          </cell>
          <cell r="F2871">
            <v>32.04</v>
          </cell>
        </row>
        <row r="2872">
          <cell r="A2872" t="str">
            <v>460921</v>
          </cell>
          <cell r="B2872" t="str">
            <v>Placa cega em ferro fundido, linha predial tradicional, DN= 100 mm</v>
          </cell>
          <cell r="C2872" t="str">
            <v>un</v>
          </cell>
          <cell r="D2872">
            <v>29.43</v>
          </cell>
          <cell r="E2872">
            <v>9.5500000000000007</v>
          </cell>
          <cell r="F2872">
            <v>38.979999999999997</v>
          </cell>
        </row>
        <row r="2873">
          <cell r="A2873" t="str">
            <v>460923</v>
          </cell>
          <cell r="B2873" t="str">
            <v>Junção 45° em ferro fundido, linha predial tradicional, DN= 50 x 50 mm</v>
          </cell>
          <cell r="C2873" t="str">
            <v>un</v>
          </cell>
          <cell r="D2873">
            <v>75.75</v>
          </cell>
          <cell r="E2873">
            <v>7.16</v>
          </cell>
          <cell r="F2873">
            <v>82.91</v>
          </cell>
        </row>
        <row r="2874">
          <cell r="A2874" t="str">
            <v>460924</v>
          </cell>
          <cell r="B2874" t="str">
            <v>Junção 45° em ferro fundido, linha predial tradicional, DN= 75 x 50 mm</v>
          </cell>
          <cell r="C2874" t="str">
            <v>un</v>
          </cell>
          <cell r="D2874">
            <v>101.97</v>
          </cell>
          <cell r="E2874">
            <v>9.5500000000000007</v>
          </cell>
          <cell r="F2874">
            <v>111.52</v>
          </cell>
        </row>
        <row r="2875">
          <cell r="A2875" t="str">
            <v>460925</v>
          </cell>
          <cell r="B2875" t="str">
            <v>Junção 45° em ferro fundido, linha predial tradicional, DN= 75 x 75 mm</v>
          </cell>
          <cell r="C2875" t="str">
            <v>un</v>
          </cell>
          <cell r="D2875">
            <v>109.83</v>
          </cell>
          <cell r="E2875">
            <v>9.5500000000000007</v>
          </cell>
          <cell r="F2875">
            <v>119.38</v>
          </cell>
        </row>
        <row r="2876">
          <cell r="A2876" t="str">
            <v>460926</v>
          </cell>
          <cell r="B2876" t="str">
            <v>Junção 45° em ferro fundido, linha predial tradicional, DN= 100 x 50 mm</v>
          </cell>
          <cell r="C2876" t="str">
            <v>un</v>
          </cell>
          <cell r="D2876">
            <v>126.27</v>
          </cell>
          <cell r="E2876">
            <v>9.5500000000000007</v>
          </cell>
          <cell r="F2876">
            <v>135.82</v>
          </cell>
        </row>
        <row r="2877">
          <cell r="A2877" t="str">
            <v>460927</v>
          </cell>
          <cell r="B2877" t="str">
            <v>Junção 45° em ferro fundido, linha predial tradicional, DN= 100 x 75 mm</v>
          </cell>
          <cell r="C2877" t="str">
            <v>un</v>
          </cell>
          <cell r="D2877">
            <v>137</v>
          </cell>
          <cell r="E2877">
            <v>9.5500000000000007</v>
          </cell>
          <cell r="F2877">
            <v>146.55000000000001</v>
          </cell>
        </row>
        <row r="2878">
          <cell r="A2878" t="str">
            <v>460928</v>
          </cell>
          <cell r="B2878" t="str">
            <v>Junção 45° em ferro fundido, linha predial tradicional, DN= 100 x 100 mm</v>
          </cell>
          <cell r="C2878" t="str">
            <v>un</v>
          </cell>
          <cell r="D2878">
            <v>159.69999999999999</v>
          </cell>
          <cell r="E2878">
            <v>9.5500000000000007</v>
          </cell>
          <cell r="F2878">
            <v>169.25</v>
          </cell>
        </row>
        <row r="2879">
          <cell r="A2879" t="str">
            <v>460929</v>
          </cell>
          <cell r="B2879" t="str">
            <v>Junção 45° em ferro fundido, linha predial tradicional, DN= 150 x 100 mm</v>
          </cell>
          <cell r="C2879" t="str">
            <v>un</v>
          </cell>
          <cell r="D2879">
            <v>179.20000000000002</v>
          </cell>
          <cell r="E2879">
            <v>11.94</v>
          </cell>
          <cell r="F2879">
            <v>191.14000000000001</v>
          </cell>
        </row>
        <row r="2880">
          <cell r="A2880" t="str">
            <v>460930</v>
          </cell>
          <cell r="B2880" t="str">
            <v>Junção dupla 45° em ferro fundido, linha predial tradicional, DN= 100 mm</v>
          </cell>
          <cell r="C2880" t="str">
            <v>un</v>
          </cell>
          <cell r="D2880">
            <v>182.08</v>
          </cell>
          <cell r="E2880">
            <v>9.5500000000000007</v>
          </cell>
          <cell r="F2880">
            <v>191.63</v>
          </cell>
        </row>
        <row r="2881">
          <cell r="A2881" t="str">
            <v>460932</v>
          </cell>
          <cell r="B2881" t="str">
            <v>Te sanitário 87° 30´ em ferro fundido, linha predial tradicional, DN= 50 x 50 mm</v>
          </cell>
          <cell r="C2881" t="str">
            <v>un</v>
          </cell>
          <cell r="D2881">
            <v>67.150000000000006</v>
          </cell>
          <cell r="E2881">
            <v>7.16</v>
          </cell>
          <cell r="F2881">
            <v>74.31</v>
          </cell>
        </row>
        <row r="2882">
          <cell r="A2882" t="str">
            <v>460933</v>
          </cell>
          <cell r="B2882" t="str">
            <v>Te sanitário 87° 30´ em ferro fundido, linha predial tradicional, DN= 75 x 50 mm</v>
          </cell>
          <cell r="C2882" t="str">
            <v>un</v>
          </cell>
          <cell r="D2882">
            <v>86.79</v>
          </cell>
          <cell r="E2882">
            <v>9.5500000000000007</v>
          </cell>
          <cell r="F2882">
            <v>96.34</v>
          </cell>
        </row>
        <row r="2883">
          <cell r="A2883" t="str">
            <v>460934</v>
          </cell>
          <cell r="B2883" t="str">
            <v>Te sanitário 87° 30´ em ferro fundido, linha predial tradicional, DN= 75 x 75 mm</v>
          </cell>
          <cell r="C2883" t="str">
            <v>un</v>
          </cell>
          <cell r="D2883">
            <v>86.23</v>
          </cell>
          <cell r="E2883">
            <v>9.5500000000000007</v>
          </cell>
          <cell r="F2883">
            <v>95.78</v>
          </cell>
        </row>
        <row r="2884">
          <cell r="A2884" t="str">
            <v>460935</v>
          </cell>
          <cell r="B2884" t="str">
            <v>Te sanitário 87° 30´ em ferro fundido, linha predial tradicional, DN= 100 x 50 mm</v>
          </cell>
          <cell r="C2884" t="str">
            <v>un</v>
          </cell>
          <cell r="D2884">
            <v>94.65</v>
          </cell>
          <cell r="E2884">
            <v>9.5500000000000007</v>
          </cell>
          <cell r="F2884">
            <v>104.2</v>
          </cell>
        </row>
        <row r="2885">
          <cell r="A2885" t="str">
            <v>460936</v>
          </cell>
          <cell r="B2885" t="str">
            <v>Te sanitário 87° 30´ em ferro fundido, linha predial tradicional, DN= 100 x 75 mm</v>
          </cell>
          <cell r="C2885" t="str">
            <v>un</v>
          </cell>
          <cell r="D2885">
            <v>109.15</v>
          </cell>
          <cell r="E2885">
            <v>9.5500000000000007</v>
          </cell>
          <cell r="F2885">
            <v>118.7</v>
          </cell>
        </row>
        <row r="2886">
          <cell r="A2886" t="str">
            <v>460937</v>
          </cell>
          <cell r="B2886" t="str">
            <v>Te sanitário 87° 30´ em ferro fundido, linha predial tradicional, DN= 100 x 100 mm</v>
          </cell>
          <cell r="C2886" t="str">
            <v>un</v>
          </cell>
          <cell r="D2886">
            <v>128.80000000000001</v>
          </cell>
          <cell r="E2886">
            <v>9.5500000000000007</v>
          </cell>
          <cell r="F2886">
            <v>138.35</v>
          </cell>
        </row>
        <row r="2887">
          <cell r="A2887" t="str">
            <v>460940</v>
          </cell>
          <cell r="B2887" t="str">
            <v>Bucha de redução em ferro fundido, linha predial tradicional, DN= 75 x 50 mm</v>
          </cell>
          <cell r="C2887" t="str">
            <v>un</v>
          </cell>
          <cell r="D2887">
            <v>28.14</v>
          </cell>
          <cell r="E2887">
            <v>9.5500000000000007</v>
          </cell>
          <cell r="F2887">
            <v>37.69</v>
          </cell>
        </row>
        <row r="2888">
          <cell r="A2888" t="str">
            <v>460941</v>
          </cell>
          <cell r="B2888" t="str">
            <v>Bucha de redução em ferro fundido, linha predial tradicional, DN= 100 x 75 mm</v>
          </cell>
          <cell r="C2888" t="str">
            <v>un</v>
          </cell>
          <cell r="D2888">
            <v>30.67</v>
          </cell>
          <cell r="E2888">
            <v>9.5500000000000007</v>
          </cell>
          <cell r="F2888">
            <v>40.22</v>
          </cell>
        </row>
        <row r="2889">
          <cell r="A2889" t="str">
            <v>460942</v>
          </cell>
          <cell r="B2889" t="str">
            <v>Bucha de redução em ferro fundido, linha predial tradicional, DN= 150 x 100 mm</v>
          </cell>
          <cell r="C2889" t="str">
            <v>un</v>
          </cell>
          <cell r="D2889">
            <v>102.36</v>
          </cell>
          <cell r="E2889">
            <v>11.94</v>
          </cell>
          <cell r="F2889">
            <v>114.3</v>
          </cell>
        </row>
        <row r="2890">
          <cell r="A2890" t="str">
            <v>461001</v>
          </cell>
          <cell r="B2890" t="str">
            <v>Tubo de cobre classe A, DN= 15mm (1/2´), inclusive conexões</v>
          </cell>
          <cell r="C2890" t="str">
            <v>m</v>
          </cell>
          <cell r="D2890">
            <v>25.59</v>
          </cell>
          <cell r="E2890">
            <v>7.88</v>
          </cell>
          <cell r="F2890">
            <v>33.47</v>
          </cell>
        </row>
        <row r="2891">
          <cell r="A2891" t="str">
            <v>461002</v>
          </cell>
          <cell r="B2891" t="str">
            <v>Tubo de cobre classe A, DN= 22mm (3/4´), inclusive conexões</v>
          </cell>
          <cell r="C2891" t="str">
            <v>m</v>
          </cell>
          <cell r="D2891">
            <v>38.68</v>
          </cell>
          <cell r="E2891">
            <v>8.59</v>
          </cell>
          <cell r="F2891">
            <v>47.27</v>
          </cell>
        </row>
        <row r="2892">
          <cell r="A2892" t="str">
            <v>461003</v>
          </cell>
          <cell r="B2892" t="str">
            <v>Tubo de cobre classe A, DN= 28mm (1´), inclusive conexões</v>
          </cell>
          <cell r="C2892" t="str">
            <v>m</v>
          </cell>
          <cell r="D2892">
            <v>45.95</v>
          </cell>
          <cell r="E2892">
            <v>10.75</v>
          </cell>
          <cell r="F2892">
            <v>56.7</v>
          </cell>
        </row>
        <row r="2893">
          <cell r="A2893" t="str">
            <v>461004</v>
          </cell>
          <cell r="B2893" t="str">
            <v>Tubo de cobre classe A, DN= 35mm (1 1/4´), inclusive conexões</v>
          </cell>
          <cell r="C2893" t="str">
            <v>m</v>
          </cell>
          <cell r="D2893">
            <v>70.489999999999995</v>
          </cell>
          <cell r="E2893">
            <v>12.17</v>
          </cell>
          <cell r="F2893">
            <v>82.66</v>
          </cell>
        </row>
        <row r="2894">
          <cell r="A2894" t="str">
            <v>461005</v>
          </cell>
          <cell r="B2894" t="str">
            <v>Tubo de cobre classe A, DN= 42mm (1 1/2´), inclusive conexões</v>
          </cell>
          <cell r="C2894" t="str">
            <v>m</v>
          </cell>
          <cell r="D2894">
            <v>79.900000000000006</v>
          </cell>
          <cell r="E2894">
            <v>12.17</v>
          </cell>
          <cell r="F2894">
            <v>92.070000000000007</v>
          </cell>
        </row>
        <row r="2895">
          <cell r="A2895" t="str">
            <v>461006</v>
          </cell>
          <cell r="B2895" t="str">
            <v>Tubo de cobre classe A, DN= 54mm (2´), inclusive conexões</v>
          </cell>
          <cell r="C2895" t="str">
            <v>m</v>
          </cell>
          <cell r="D2895">
            <v>112.61</v>
          </cell>
          <cell r="E2895">
            <v>16.48</v>
          </cell>
          <cell r="F2895">
            <v>129.09</v>
          </cell>
        </row>
        <row r="2896">
          <cell r="A2896" t="str">
            <v>461007</v>
          </cell>
          <cell r="B2896" t="str">
            <v>Tubo de cobre classe A, DN= 66mm (2 1/2´), inclusive conexões</v>
          </cell>
          <cell r="C2896" t="str">
            <v>m</v>
          </cell>
          <cell r="D2896">
            <v>148.88999999999999</v>
          </cell>
          <cell r="E2896">
            <v>19.34</v>
          </cell>
          <cell r="F2896">
            <v>168.23</v>
          </cell>
        </row>
        <row r="2897">
          <cell r="A2897" t="str">
            <v>461008</v>
          </cell>
          <cell r="B2897" t="str">
            <v>Tubo de cobre classe A, DN= 79mm (3´), inclusive conexões</v>
          </cell>
          <cell r="C2897" t="str">
            <v>m</v>
          </cell>
          <cell r="D2897">
            <v>199.57</v>
          </cell>
          <cell r="E2897">
            <v>20.78</v>
          </cell>
          <cell r="F2897">
            <v>220.35</v>
          </cell>
        </row>
        <row r="2898">
          <cell r="A2898" t="str">
            <v>461009</v>
          </cell>
          <cell r="B2898" t="str">
            <v>Tubo de cobre classe A, DN= 104mm (4´), inclusive conexões</v>
          </cell>
          <cell r="C2898" t="str">
            <v>m</v>
          </cell>
          <cell r="D2898">
            <v>282.14</v>
          </cell>
          <cell r="E2898">
            <v>23.650000000000002</v>
          </cell>
          <cell r="F2898">
            <v>305.79000000000002</v>
          </cell>
        </row>
        <row r="2899">
          <cell r="A2899" t="str">
            <v>461020</v>
          </cell>
          <cell r="B2899" t="str">
            <v>Tubo de cobre classe E, DN= 22mm (3/4´), inclusive conexões</v>
          </cell>
          <cell r="C2899" t="str">
            <v>m</v>
          </cell>
          <cell r="D2899">
            <v>27.990000000000002</v>
          </cell>
          <cell r="E2899">
            <v>8.59</v>
          </cell>
          <cell r="F2899">
            <v>36.58</v>
          </cell>
        </row>
        <row r="2900">
          <cell r="A2900" t="str">
            <v>461021</v>
          </cell>
          <cell r="B2900" t="str">
            <v>Tubo de cobre classe E, DN= 28mm (1´), inclusive conexões</v>
          </cell>
          <cell r="C2900" t="str">
            <v>m</v>
          </cell>
          <cell r="D2900">
            <v>32.479999999999997</v>
          </cell>
          <cell r="E2900">
            <v>10.75</v>
          </cell>
          <cell r="F2900">
            <v>43.230000000000004</v>
          </cell>
        </row>
        <row r="2901">
          <cell r="A2901" t="str">
            <v>461022</v>
          </cell>
          <cell r="B2901" t="str">
            <v>Tubo de cobre classe E, DN= 35mm (1 1/4´), inclusive conexões</v>
          </cell>
          <cell r="C2901" t="str">
            <v>m</v>
          </cell>
          <cell r="D2901">
            <v>46.34</v>
          </cell>
          <cell r="E2901">
            <v>12.17</v>
          </cell>
          <cell r="F2901">
            <v>58.51</v>
          </cell>
        </row>
        <row r="2902">
          <cell r="A2902" t="str">
            <v>461023</v>
          </cell>
          <cell r="B2902" t="str">
            <v>Tubo de cobre classe E, DN= 42mm (1 1/2´), inclusive conexões</v>
          </cell>
          <cell r="C2902" t="str">
            <v>m</v>
          </cell>
          <cell r="D2902">
            <v>58.1</v>
          </cell>
          <cell r="E2902">
            <v>12.17</v>
          </cell>
          <cell r="F2902">
            <v>70.27</v>
          </cell>
        </row>
        <row r="2903">
          <cell r="A2903" t="str">
            <v>461024</v>
          </cell>
          <cell r="B2903" t="str">
            <v>Tubo de cobre classe E, DN= 54mm (2´), inclusive conexões</v>
          </cell>
          <cell r="C2903" t="str">
            <v>m</v>
          </cell>
          <cell r="D2903">
            <v>83.78</v>
          </cell>
          <cell r="E2903">
            <v>16.48</v>
          </cell>
          <cell r="F2903">
            <v>100.26</v>
          </cell>
        </row>
        <row r="2904">
          <cell r="A2904" t="str">
            <v>461025</v>
          </cell>
          <cell r="B2904" t="str">
            <v>Tubo de cobre classe E, DN= 66mm (2 1/2´), inclusive conexões</v>
          </cell>
          <cell r="C2904" t="str">
            <v>m</v>
          </cell>
          <cell r="D2904">
            <v>119.48</v>
          </cell>
          <cell r="E2904">
            <v>19.34</v>
          </cell>
          <cell r="F2904">
            <v>138.82</v>
          </cell>
        </row>
        <row r="2905">
          <cell r="A2905" t="str">
            <v>461201</v>
          </cell>
          <cell r="B2905" t="str">
            <v>Tubo de concreto (PS-1), DN= 300mm</v>
          </cell>
          <cell r="C2905" t="str">
            <v>m</v>
          </cell>
          <cell r="D2905">
            <v>33.79</v>
          </cell>
          <cell r="E2905">
            <v>15.77</v>
          </cell>
          <cell r="F2905">
            <v>49.56</v>
          </cell>
        </row>
        <row r="2906">
          <cell r="A2906" t="str">
            <v>461202</v>
          </cell>
          <cell r="B2906" t="str">
            <v>Tubo de concreto (PS-1), DN= 400mm</v>
          </cell>
          <cell r="C2906" t="str">
            <v>m</v>
          </cell>
          <cell r="D2906">
            <v>43.17</v>
          </cell>
          <cell r="E2906">
            <v>18.29</v>
          </cell>
          <cell r="F2906">
            <v>61.46</v>
          </cell>
        </row>
        <row r="2907">
          <cell r="A2907" t="str">
            <v>461203</v>
          </cell>
          <cell r="B2907" t="str">
            <v>Tubo de concreto (PS-1), DN= 500mm</v>
          </cell>
          <cell r="C2907" t="str">
            <v>m</v>
          </cell>
          <cell r="D2907">
            <v>60.88</v>
          </cell>
          <cell r="E2907">
            <v>22.6</v>
          </cell>
          <cell r="F2907">
            <v>83.48</v>
          </cell>
        </row>
        <row r="2908">
          <cell r="A2908" t="str">
            <v>461204</v>
          </cell>
          <cell r="B2908" t="str">
            <v>Tubo de concreto (PS-1), DN= 600mm</v>
          </cell>
          <cell r="C2908" t="str">
            <v>m</v>
          </cell>
          <cell r="D2908">
            <v>75.78</v>
          </cell>
          <cell r="E2908">
            <v>25.71</v>
          </cell>
          <cell r="F2908">
            <v>101.49000000000001</v>
          </cell>
        </row>
        <row r="2909">
          <cell r="A2909" t="str">
            <v>461205</v>
          </cell>
          <cell r="B2909" t="str">
            <v>Tubo de concreto (PS-2), DN= 300mm</v>
          </cell>
          <cell r="C2909" t="str">
            <v>m</v>
          </cell>
          <cell r="D2909">
            <v>40.14</v>
          </cell>
          <cell r="E2909">
            <v>15.77</v>
          </cell>
          <cell r="F2909">
            <v>55.910000000000004</v>
          </cell>
        </row>
        <row r="2910">
          <cell r="A2910" t="str">
            <v>461206</v>
          </cell>
          <cell r="B2910" t="str">
            <v>Tubo de concreto (PS-2), DN= 400mm</v>
          </cell>
          <cell r="C2910" t="str">
            <v>m</v>
          </cell>
          <cell r="D2910">
            <v>51.46</v>
          </cell>
          <cell r="E2910">
            <v>18.29</v>
          </cell>
          <cell r="F2910">
            <v>69.75</v>
          </cell>
        </row>
        <row r="2911">
          <cell r="A2911" t="str">
            <v>461207</v>
          </cell>
          <cell r="B2911" t="str">
            <v>Tubo de concreto (PS-2), DN= 500mm</v>
          </cell>
          <cell r="C2911" t="str">
            <v>m</v>
          </cell>
          <cell r="D2911">
            <v>72.77</v>
          </cell>
          <cell r="E2911">
            <v>22.6</v>
          </cell>
          <cell r="F2911">
            <v>95.37</v>
          </cell>
        </row>
        <row r="2912">
          <cell r="A2912" t="str">
            <v>461208</v>
          </cell>
          <cell r="B2912" t="str">
            <v>Tubo de concreto (PA-1), DN= 600mm</v>
          </cell>
          <cell r="C2912" t="str">
            <v>m</v>
          </cell>
          <cell r="D2912">
            <v>110</v>
          </cell>
          <cell r="E2912">
            <v>25.71</v>
          </cell>
          <cell r="F2912">
            <v>135.71</v>
          </cell>
        </row>
        <row r="2913">
          <cell r="A2913" t="str">
            <v>461209</v>
          </cell>
          <cell r="B2913" t="str">
            <v>Tubo de concreto (PA-1), DN= 700mm</v>
          </cell>
          <cell r="C2913" t="str">
            <v>m</v>
          </cell>
          <cell r="D2913">
            <v>125.97</v>
          </cell>
          <cell r="E2913">
            <v>28.830000000000002</v>
          </cell>
          <cell r="F2913">
            <v>154.80000000000001</v>
          </cell>
        </row>
        <row r="2914">
          <cell r="A2914" t="str">
            <v>461210</v>
          </cell>
          <cell r="B2914" t="str">
            <v>Tubo de concreto (PA-1), DN= 800mm</v>
          </cell>
          <cell r="C2914" t="str">
            <v>m</v>
          </cell>
          <cell r="D2914">
            <v>185.07</v>
          </cell>
          <cell r="E2914">
            <v>33.119999999999997</v>
          </cell>
          <cell r="F2914">
            <v>218.19</v>
          </cell>
        </row>
        <row r="2915">
          <cell r="A2915" t="str">
            <v>461211</v>
          </cell>
          <cell r="B2915" t="str">
            <v>Tubo de concreto (PA-1), DN= 900mm</v>
          </cell>
          <cell r="C2915" t="str">
            <v>m</v>
          </cell>
          <cell r="D2915">
            <v>217.44</v>
          </cell>
          <cell r="E2915">
            <v>37.409999999999997</v>
          </cell>
          <cell r="F2915">
            <v>254.85</v>
          </cell>
        </row>
        <row r="2916">
          <cell r="A2916" t="str">
            <v>461212</v>
          </cell>
          <cell r="B2916" t="str">
            <v>Tubo de concreto (PA-1), DN= 1000mm</v>
          </cell>
          <cell r="C2916" t="str">
            <v>m</v>
          </cell>
          <cell r="D2916">
            <v>266</v>
          </cell>
          <cell r="E2916">
            <v>41.71</v>
          </cell>
          <cell r="F2916">
            <v>307.70999999999998</v>
          </cell>
        </row>
        <row r="2917">
          <cell r="A2917" t="str">
            <v>461214</v>
          </cell>
          <cell r="B2917" t="str">
            <v>Tubo de concreto (PA-1), DN= 1200mm</v>
          </cell>
          <cell r="C2917" t="str">
            <v>m</v>
          </cell>
          <cell r="D2917">
            <v>387.93</v>
          </cell>
          <cell r="E2917">
            <v>62.36</v>
          </cell>
          <cell r="F2917">
            <v>450.29</v>
          </cell>
        </row>
        <row r="2918">
          <cell r="A2918" t="str">
            <v>461215</v>
          </cell>
          <cell r="B2918" t="str">
            <v>Tubo de concreto (PA-2), DN= 600mm</v>
          </cell>
          <cell r="C2918" t="str">
            <v>m</v>
          </cell>
          <cell r="D2918">
            <v>110.64</v>
          </cell>
          <cell r="E2918">
            <v>25.71</v>
          </cell>
          <cell r="F2918">
            <v>136.35</v>
          </cell>
        </row>
        <row r="2919">
          <cell r="A2919" t="str">
            <v>461216</v>
          </cell>
          <cell r="B2919" t="str">
            <v>Tubo de concreto (PA-2), DN= 800mm</v>
          </cell>
          <cell r="C2919" t="str">
            <v>m</v>
          </cell>
          <cell r="D2919">
            <v>189.34</v>
          </cell>
          <cell r="E2919">
            <v>33.119999999999997</v>
          </cell>
          <cell r="F2919">
            <v>222.46</v>
          </cell>
        </row>
        <row r="2920">
          <cell r="A2920" t="str">
            <v>461217</v>
          </cell>
          <cell r="B2920" t="str">
            <v>Tubo de concreto (PA-2), DN= 1000mm</v>
          </cell>
          <cell r="C2920" t="str">
            <v>m</v>
          </cell>
          <cell r="D2920">
            <v>275.51</v>
          </cell>
          <cell r="E2920">
            <v>41.71</v>
          </cell>
          <cell r="F2920">
            <v>317.22000000000003</v>
          </cell>
        </row>
        <row r="2921">
          <cell r="A2921" t="str">
            <v>461218</v>
          </cell>
          <cell r="B2921" t="str">
            <v>Tubo de concreto (PA-3), DN= 600mm</v>
          </cell>
          <cell r="C2921" t="str">
            <v>m</v>
          </cell>
          <cell r="D2921">
            <v>143.80000000000001</v>
          </cell>
          <cell r="E2921">
            <v>25.71</v>
          </cell>
          <cell r="F2921">
            <v>169.51</v>
          </cell>
        </row>
        <row r="2922">
          <cell r="A2922" t="str">
            <v>461219</v>
          </cell>
          <cell r="B2922" t="str">
            <v>Tubo de concreto (PA-3), DN= 800mm</v>
          </cell>
          <cell r="C2922" t="str">
            <v>m</v>
          </cell>
          <cell r="D2922">
            <v>243.78</v>
          </cell>
          <cell r="E2922">
            <v>33.119999999999997</v>
          </cell>
          <cell r="F2922">
            <v>276.89999999999998</v>
          </cell>
        </row>
        <row r="2923">
          <cell r="A2923" t="str">
            <v>461220</v>
          </cell>
          <cell r="B2923" t="str">
            <v>Tubo de concreto (PA-3), DN= 1000mm</v>
          </cell>
          <cell r="C2923" t="str">
            <v>m</v>
          </cell>
          <cell r="D2923">
            <v>349.43</v>
          </cell>
          <cell r="E2923">
            <v>41.71</v>
          </cell>
          <cell r="F2923">
            <v>391.14</v>
          </cell>
        </row>
        <row r="2924">
          <cell r="A2924" t="str">
            <v>461221</v>
          </cell>
          <cell r="B2924" t="str">
            <v>Meio tubo de concreto, DN= 300mm</v>
          </cell>
          <cell r="C2924" t="str">
            <v>m</v>
          </cell>
          <cell r="D2924">
            <v>22.41</v>
          </cell>
          <cell r="E2924">
            <v>15.280000000000001</v>
          </cell>
          <cell r="F2924">
            <v>37.69</v>
          </cell>
        </row>
        <row r="2925">
          <cell r="A2925" t="str">
            <v>461222</v>
          </cell>
          <cell r="B2925" t="str">
            <v>Meio tubo de concreto, DN= 400mm</v>
          </cell>
          <cell r="C2925" t="str">
            <v>m</v>
          </cell>
          <cell r="D2925">
            <v>22.740000000000002</v>
          </cell>
          <cell r="E2925">
            <v>19.46</v>
          </cell>
          <cell r="F2925">
            <v>42.2</v>
          </cell>
        </row>
        <row r="2926">
          <cell r="A2926" t="str">
            <v>461223</v>
          </cell>
          <cell r="B2926" t="str">
            <v>Meio tubo de concreto, DN= 500mm</v>
          </cell>
          <cell r="C2926" t="str">
            <v>m</v>
          </cell>
          <cell r="D2926">
            <v>29.91</v>
          </cell>
          <cell r="E2926">
            <v>25.59</v>
          </cell>
          <cell r="F2926">
            <v>55.5</v>
          </cell>
        </row>
        <row r="2927">
          <cell r="A2927" t="str">
            <v>461224</v>
          </cell>
          <cell r="B2927" t="str">
            <v>Meio tubo de concreto, DN= 600mm</v>
          </cell>
          <cell r="C2927" t="str">
            <v>m</v>
          </cell>
          <cell r="D2927">
            <v>40.32</v>
          </cell>
          <cell r="E2927">
            <v>32.89</v>
          </cell>
          <cell r="F2927">
            <v>73.209999999999994</v>
          </cell>
        </row>
        <row r="2928">
          <cell r="A2928" t="str">
            <v>461225</v>
          </cell>
          <cell r="B2928" t="str">
            <v>Tubo de concreto (PA-2), DN= 1500mm</v>
          </cell>
          <cell r="C2928" t="str">
            <v>m</v>
          </cell>
          <cell r="D2928">
            <v>626.21</v>
          </cell>
          <cell r="E2928">
            <v>93.54</v>
          </cell>
          <cell r="F2928">
            <v>719.75</v>
          </cell>
        </row>
        <row r="2929">
          <cell r="A2929" t="str">
            <v>461226</v>
          </cell>
          <cell r="B2929" t="str">
            <v>Tubo de concreto (PA-1), DN= 400mm</v>
          </cell>
          <cell r="C2929" t="str">
            <v>m</v>
          </cell>
          <cell r="D2929">
            <v>68.69</v>
          </cell>
          <cell r="E2929">
            <v>18.29</v>
          </cell>
          <cell r="F2929">
            <v>86.98</v>
          </cell>
        </row>
        <row r="2930">
          <cell r="A2930" t="str">
            <v>461227</v>
          </cell>
          <cell r="B2930" t="str">
            <v>Tubo de concreto (PA-2), DN= 400mm</v>
          </cell>
          <cell r="C2930" t="str">
            <v>m</v>
          </cell>
          <cell r="D2930">
            <v>70.069999999999993</v>
          </cell>
          <cell r="E2930">
            <v>18.29</v>
          </cell>
          <cell r="F2930">
            <v>88.36</v>
          </cell>
        </row>
        <row r="2931">
          <cell r="A2931" t="str">
            <v>461228</v>
          </cell>
          <cell r="B2931" t="str">
            <v>Tubo de concreto (PA-3), DN= 400mm</v>
          </cell>
          <cell r="C2931" t="str">
            <v>m</v>
          </cell>
          <cell r="D2931">
            <v>89.25</v>
          </cell>
          <cell r="E2931">
            <v>18.29</v>
          </cell>
          <cell r="F2931">
            <v>107.54</v>
          </cell>
        </row>
        <row r="2932">
          <cell r="A2932" t="str">
            <v>461229</v>
          </cell>
          <cell r="B2932" t="str">
            <v>Tubo de concreto (PA-2), DN= 700mm</v>
          </cell>
          <cell r="C2932" t="str">
            <v>m</v>
          </cell>
          <cell r="D2932">
            <v>193.04</v>
          </cell>
          <cell r="E2932">
            <v>28.830000000000002</v>
          </cell>
          <cell r="F2932">
            <v>221.87</v>
          </cell>
        </row>
        <row r="2933">
          <cell r="A2933" t="str">
            <v>461230</v>
          </cell>
          <cell r="B2933" t="str">
            <v>Tubo de concreto (PA-2), DN= 500mm</v>
          </cell>
          <cell r="C2933" t="str">
            <v>m</v>
          </cell>
          <cell r="D2933">
            <v>99.350000000000009</v>
          </cell>
          <cell r="E2933">
            <v>22.6</v>
          </cell>
          <cell r="F2933">
            <v>121.95</v>
          </cell>
        </row>
        <row r="2934">
          <cell r="A2934" t="str">
            <v>461231</v>
          </cell>
          <cell r="B2934" t="str">
            <v>Tubo de concreto (PA-2), DN= 900mm</v>
          </cell>
          <cell r="C2934" t="str">
            <v>m</v>
          </cell>
          <cell r="D2934">
            <v>217.44</v>
          </cell>
          <cell r="E2934">
            <v>37.409999999999997</v>
          </cell>
          <cell r="F2934">
            <v>254.85</v>
          </cell>
        </row>
        <row r="2935">
          <cell r="A2935" t="str">
            <v>461232</v>
          </cell>
          <cell r="B2935" t="str">
            <v>Tubo de concreto (PA-1), DN= 300mm</v>
          </cell>
          <cell r="C2935" t="str">
            <v>m</v>
          </cell>
          <cell r="D2935">
            <v>61.120000000000005</v>
          </cell>
          <cell r="E2935">
            <v>15.77</v>
          </cell>
          <cell r="F2935">
            <v>76.89</v>
          </cell>
        </row>
        <row r="2936">
          <cell r="A2936" t="str">
            <v>461233</v>
          </cell>
          <cell r="B2936" t="str">
            <v>Tubo de concreto (PA-2), DN= 300mm</v>
          </cell>
          <cell r="C2936" t="str">
            <v>m</v>
          </cell>
          <cell r="D2936">
            <v>65.739999999999995</v>
          </cell>
          <cell r="E2936">
            <v>15.77</v>
          </cell>
          <cell r="F2936">
            <v>81.510000000000005</v>
          </cell>
        </row>
        <row r="2937">
          <cell r="A2937" t="str">
            <v>461234</v>
          </cell>
          <cell r="B2937" t="str">
            <v>Meio tubo de concreto, DN= 200mm</v>
          </cell>
          <cell r="C2937" t="str">
            <v>m</v>
          </cell>
          <cell r="D2937">
            <v>13.64</v>
          </cell>
          <cell r="E2937">
            <v>5.57</v>
          </cell>
          <cell r="F2937">
            <v>19.21</v>
          </cell>
        </row>
        <row r="2938">
          <cell r="A2938" t="str">
            <v>461301</v>
          </cell>
          <cell r="B2938" t="str">
            <v>Tubo em polietileno de alta densidade corrugado perfurado, DN= 3´, inclusive conexões</v>
          </cell>
          <cell r="C2938" t="str">
            <v>m</v>
          </cell>
          <cell r="D2938">
            <v>10.33</v>
          </cell>
          <cell r="E2938">
            <v>0.79</v>
          </cell>
          <cell r="F2938">
            <v>11.120000000000001</v>
          </cell>
        </row>
        <row r="2939">
          <cell r="A2939" t="str">
            <v>461302</v>
          </cell>
          <cell r="B2939" t="str">
            <v>Tubo em polietileno de alta densidade corrugado perfurado, DN= 4´, inclusive conexões</v>
          </cell>
          <cell r="C2939" t="str">
            <v>m</v>
          </cell>
          <cell r="D2939">
            <v>12.38</v>
          </cell>
          <cell r="E2939">
            <v>0.79</v>
          </cell>
          <cell r="F2939">
            <v>13.17</v>
          </cell>
        </row>
        <row r="2940">
          <cell r="A2940" t="str">
            <v>461303</v>
          </cell>
          <cell r="B2940" t="str">
            <v>Tubo em polietileno de alta densidade corrugado perfurado, DN= 8´, inclusive conexões</v>
          </cell>
          <cell r="C2940" t="str">
            <v>m</v>
          </cell>
          <cell r="D2940">
            <v>51.96</v>
          </cell>
          <cell r="E2940">
            <v>0.79</v>
          </cell>
          <cell r="F2940">
            <v>52.75</v>
          </cell>
        </row>
        <row r="2941">
          <cell r="A2941" t="str">
            <v>461304</v>
          </cell>
          <cell r="B2941" t="str">
            <v>Tubo em polietileno de alta densidade corrugado perfurado, DN= 2 1/2´, inclusive conexões</v>
          </cell>
          <cell r="C2941" t="str">
            <v>m</v>
          </cell>
          <cell r="D2941">
            <v>7.87</v>
          </cell>
          <cell r="E2941">
            <v>0.79</v>
          </cell>
          <cell r="F2941">
            <v>8.66</v>
          </cell>
        </row>
        <row r="2942">
          <cell r="A2942" t="str">
            <v>461305</v>
          </cell>
          <cell r="B2942" t="str">
            <v>Tubo em polietileno de alta densidade corrugado perfurado, DN= 6´, inclusive conexões</v>
          </cell>
          <cell r="C2942" t="str">
            <v>m</v>
          </cell>
          <cell r="D2942">
            <v>27.19</v>
          </cell>
          <cell r="E2942">
            <v>0.79</v>
          </cell>
          <cell r="F2942">
            <v>27.98</v>
          </cell>
        </row>
        <row r="2943">
          <cell r="A2943" t="str">
            <v>461306</v>
          </cell>
          <cell r="B2943" t="str">
            <v>Tubo em polietileno de alta densidade corrugado perfurado, DN= 12´, inclusive conexões</v>
          </cell>
          <cell r="C2943" t="str">
            <v>m</v>
          </cell>
          <cell r="D2943">
            <v>63.29</v>
          </cell>
          <cell r="E2943">
            <v>0.79</v>
          </cell>
          <cell r="F2943">
            <v>64.08</v>
          </cell>
        </row>
        <row r="2944">
          <cell r="A2944" t="str">
            <v>461402</v>
          </cell>
          <cell r="B2944" t="str">
            <v>Tubo de ferro fundido classe K-7 com junta elástica, DN= 150mm, inclusive conexões</v>
          </cell>
          <cell r="C2944" t="str">
            <v>m</v>
          </cell>
          <cell r="D2944">
            <v>201.70000000000002</v>
          </cell>
          <cell r="E2944">
            <v>16.64</v>
          </cell>
          <cell r="F2944">
            <v>218.34</v>
          </cell>
        </row>
        <row r="2945">
          <cell r="A2945" t="str">
            <v>461403</v>
          </cell>
          <cell r="B2945" t="str">
            <v>Tubo de ferro fundido classe K-7 com junta elástica, DN= 200mm, inclusive conexões</v>
          </cell>
          <cell r="C2945" t="str">
            <v>m</v>
          </cell>
          <cell r="D2945">
            <v>248.51000000000002</v>
          </cell>
          <cell r="E2945">
            <v>16.64</v>
          </cell>
          <cell r="F2945">
            <v>265.14999999999998</v>
          </cell>
        </row>
        <row r="2946">
          <cell r="A2946" t="str">
            <v>461404</v>
          </cell>
          <cell r="B2946" t="str">
            <v>Tubo de ferro fundido classe K-7 com junta elástica, DN= 250mm, inclusive conexões</v>
          </cell>
          <cell r="C2946" t="str">
            <v>m</v>
          </cell>
          <cell r="D2946">
            <v>310.20999999999998</v>
          </cell>
          <cell r="E2946">
            <v>16.64</v>
          </cell>
          <cell r="F2946">
            <v>326.85000000000002</v>
          </cell>
        </row>
        <row r="2947">
          <cell r="A2947" t="str">
            <v>461405</v>
          </cell>
          <cell r="B2947" t="str">
            <v>Tubo de ferro fundido classe K-7 com junta elástica, DN= 350mm, inclusive conexões</v>
          </cell>
          <cell r="C2947" t="str">
            <v>m</v>
          </cell>
          <cell r="D2947">
            <v>440.46000000000004</v>
          </cell>
          <cell r="E2947">
            <v>16.64</v>
          </cell>
          <cell r="F2947">
            <v>457.1</v>
          </cell>
        </row>
        <row r="2948">
          <cell r="A2948" t="str">
            <v>461406</v>
          </cell>
          <cell r="B2948" t="str">
            <v>Tubo de ferro fundido classe K-7 com junta elástica, DN= 300mm, inclusive conexões</v>
          </cell>
          <cell r="C2948" t="str">
            <v>m</v>
          </cell>
          <cell r="D2948">
            <v>367.96</v>
          </cell>
          <cell r="E2948">
            <v>16.64</v>
          </cell>
          <cell r="F2948">
            <v>384.6</v>
          </cell>
        </row>
        <row r="2949">
          <cell r="A2949" t="str">
            <v>461449</v>
          </cell>
          <cell r="B2949" t="str">
            <v>Tubo de ferro fundido classe k-9 com junta elástica, DN= 80mm, inclusive conexões</v>
          </cell>
          <cell r="C2949" t="str">
            <v>m</v>
          </cell>
          <cell r="D2949">
            <v>163.72</v>
          </cell>
          <cell r="E2949">
            <v>16.64</v>
          </cell>
          <cell r="F2949">
            <v>180.36</v>
          </cell>
        </row>
        <row r="2950">
          <cell r="A2950" t="str">
            <v>461451</v>
          </cell>
          <cell r="B2950" t="str">
            <v>Tubo de ferro fundido classe K-9 com junta elástica, DN= 100mm, inclusive conexões</v>
          </cell>
          <cell r="C2950" t="str">
            <v>m</v>
          </cell>
          <cell r="D2950">
            <v>174.13</v>
          </cell>
          <cell r="E2950">
            <v>16.64</v>
          </cell>
          <cell r="F2950">
            <v>190.77</v>
          </cell>
        </row>
        <row r="2951">
          <cell r="A2951" t="str">
            <v>461452</v>
          </cell>
          <cell r="B2951" t="str">
            <v>Tubo de ferro fundido classe K-9 com junta elástica, DN= 150mm, incluive conexões</v>
          </cell>
          <cell r="C2951" t="str">
            <v>m</v>
          </cell>
          <cell r="D2951">
            <v>227.14000000000001</v>
          </cell>
          <cell r="E2951">
            <v>16.64</v>
          </cell>
          <cell r="F2951">
            <v>243.78</v>
          </cell>
        </row>
        <row r="2952">
          <cell r="A2952" t="str">
            <v>461453</v>
          </cell>
          <cell r="B2952" t="str">
            <v>Tubo de ferro fundido classe K-9 com junta elástica, DN= 200mm, inclusive conexões</v>
          </cell>
          <cell r="C2952" t="str">
            <v>m</v>
          </cell>
          <cell r="D2952">
            <v>287.14</v>
          </cell>
          <cell r="E2952">
            <v>16.64</v>
          </cell>
          <cell r="F2952">
            <v>303.77999999999997</v>
          </cell>
        </row>
        <row r="2953">
          <cell r="A2953" t="str">
            <v>461454</v>
          </cell>
          <cell r="B2953" t="str">
            <v>Tubo de ferro fundido classe k-9 com junta elástica, DN= 250mm, inclusive conexões</v>
          </cell>
          <cell r="C2953" t="str">
            <v>m</v>
          </cell>
          <cell r="D2953">
            <v>370.35</v>
          </cell>
          <cell r="E2953">
            <v>16.64</v>
          </cell>
          <cell r="F2953">
            <v>386.99</v>
          </cell>
        </row>
        <row r="2954">
          <cell r="A2954" t="str">
            <v>461455</v>
          </cell>
          <cell r="B2954" t="str">
            <v>Tubo de ferro fundido classe K-9 com junta elástica, DN= 300mm, inclusive conexões</v>
          </cell>
          <cell r="C2954" t="str">
            <v>m</v>
          </cell>
          <cell r="D2954">
            <v>430.86</v>
          </cell>
          <cell r="E2954">
            <v>16.64</v>
          </cell>
          <cell r="F2954">
            <v>447.5</v>
          </cell>
        </row>
        <row r="2955">
          <cell r="A2955" t="str">
            <v>461456</v>
          </cell>
          <cell r="B2955" t="str">
            <v>Tubo de ferro fundido classe k-9 com junta elástica, DN= 350mm, inclusive conexões</v>
          </cell>
          <cell r="C2955" t="str">
            <v>m</v>
          </cell>
          <cell r="D2955">
            <v>519.49</v>
          </cell>
          <cell r="E2955">
            <v>16.64</v>
          </cell>
          <cell r="F2955">
            <v>536.13</v>
          </cell>
        </row>
        <row r="2956">
          <cell r="A2956" t="str">
            <v>461801</v>
          </cell>
          <cell r="B2956" t="str">
            <v>Tubo em ferro fundido com ponta e ponta TCLA - DN= 80mm, sem juntas e conexões</v>
          </cell>
          <cell r="C2956" t="str">
            <v>m</v>
          </cell>
          <cell r="D2956">
            <v>234.39000000000001</v>
          </cell>
          <cell r="E2956">
            <v>19.03</v>
          </cell>
          <cell r="F2956">
            <v>253.42000000000002</v>
          </cell>
        </row>
        <row r="2957">
          <cell r="A2957" t="str">
            <v>461802</v>
          </cell>
          <cell r="B2957" t="str">
            <v>Tubo em ferro fundido com ponta e ponta TCLA - DN= 100mm, sem juntas e conexões</v>
          </cell>
          <cell r="C2957" t="str">
            <v>m</v>
          </cell>
          <cell r="D2957">
            <v>262.37</v>
          </cell>
          <cell r="E2957">
            <v>19.03</v>
          </cell>
          <cell r="F2957">
            <v>281.39999999999998</v>
          </cell>
        </row>
        <row r="2958">
          <cell r="A2958" t="str">
            <v>461803</v>
          </cell>
          <cell r="B2958" t="str">
            <v>Tubo em ferro fundido com ponta e ponta TCLA - DN= 150mm, sem juntas e conexões</v>
          </cell>
          <cell r="C2958" t="str">
            <v>m</v>
          </cell>
          <cell r="D2958">
            <v>332.47</v>
          </cell>
          <cell r="E2958">
            <v>19.03</v>
          </cell>
          <cell r="F2958">
            <v>351.5</v>
          </cell>
        </row>
        <row r="2959">
          <cell r="A2959" t="str">
            <v>461804</v>
          </cell>
          <cell r="B2959" t="str">
            <v>Tubo em ferro fundido com ponta e ponta TCLA - DN= 200mm, sem juntas e conexões</v>
          </cell>
          <cell r="C2959" t="str">
            <v>m</v>
          </cell>
          <cell r="D2959">
            <v>419.62</v>
          </cell>
          <cell r="E2959">
            <v>19.03</v>
          </cell>
          <cell r="F2959">
            <v>438.65000000000003</v>
          </cell>
        </row>
        <row r="2960">
          <cell r="A2960" t="str">
            <v>461805</v>
          </cell>
          <cell r="B2960" t="str">
            <v>Tubo em ferro fundido com ponta e ponta TCLA - DN= 250mm, sem juntas e conexões</v>
          </cell>
          <cell r="C2960" t="str">
            <v>m</v>
          </cell>
          <cell r="D2960">
            <v>505.47</v>
          </cell>
          <cell r="E2960">
            <v>20.46</v>
          </cell>
          <cell r="F2960">
            <v>525.92999999999995</v>
          </cell>
        </row>
        <row r="2961">
          <cell r="A2961" t="str">
            <v>461806</v>
          </cell>
          <cell r="B2961" t="str">
            <v>Tubo em ferro fundido com ponta e ponta TCLA - DN= 300mm, sem juntas e conexões</v>
          </cell>
          <cell r="C2961" t="str">
            <v>m</v>
          </cell>
          <cell r="D2961">
            <v>615.84</v>
          </cell>
          <cell r="E2961">
            <v>20.46</v>
          </cell>
          <cell r="F2961">
            <v>636.29999999999995</v>
          </cell>
        </row>
        <row r="2962">
          <cell r="A2962" t="str">
            <v>461807</v>
          </cell>
          <cell r="B2962" t="str">
            <v>Tubo em ferro fundido com ponta e ponta TCLA - DN= 350mm, sem juntas e conexões</v>
          </cell>
          <cell r="C2962" t="str">
            <v>m</v>
          </cell>
          <cell r="D2962">
            <v>840.92000000000007</v>
          </cell>
          <cell r="E2962">
            <v>20.46</v>
          </cell>
          <cell r="F2962">
            <v>861.38</v>
          </cell>
        </row>
        <row r="2963">
          <cell r="A2963" t="str">
            <v>461808</v>
          </cell>
          <cell r="B2963" t="str">
            <v>Tubo em ferro fundido com ponta e ponta TCLA - DN= 400mm, sem juntas e conexões</v>
          </cell>
          <cell r="C2963" t="str">
            <v>m</v>
          </cell>
          <cell r="D2963">
            <v>900.96</v>
          </cell>
          <cell r="E2963">
            <v>20.46</v>
          </cell>
          <cell r="F2963">
            <v>921.42000000000007</v>
          </cell>
        </row>
        <row r="2964">
          <cell r="A2964" t="str">
            <v>461809</v>
          </cell>
          <cell r="B2964" t="str">
            <v>Flange avulso em ferro fundido, classe PN-10, DN= 80mm</v>
          </cell>
          <cell r="C2964" t="str">
            <v>un</v>
          </cell>
          <cell r="D2964">
            <v>63.95</v>
          </cell>
          <cell r="E2964">
            <v>10.51</v>
          </cell>
          <cell r="F2964">
            <v>74.459999999999994</v>
          </cell>
        </row>
        <row r="2965">
          <cell r="A2965" t="str">
            <v>461810</v>
          </cell>
          <cell r="B2965" t="str">
            <v>Flange avulso em ferro fundido, classe PN-10, DN= 100mm</v>
          </cell>
          <cell r="C2965" t="str">
            <v>un</v>
          </cell>
          <cell r="D2965">
            <v>75.319999999999993</v>
          </cell>
          <cell r="E2965">
            <v>11.46</v>
          </cell>
          <cell r="F2965">
            <v>86.78</v>
          </cell>
        </row>
        <row r="2966">
          <cell r="A2966" t="str">
            <v>461811</v>
          </cell>
          <cell r="B2966" t="str">
            <v>Flange avulso em ferro fundido, classe PN-10, DN= 150mm</v>
          </cell>
          <cell r="C2966" t="str">
            <v>un</v>
          </cell>
          <cell r="D2966">
            <v>105.26</v>
          </cell>
          <cell r="E2966">
            <v>12.42</v>
          </cell>
          <cell r="F2966">
            <v>117.68</v>
          </cell>
        </row>
        <row r="2967">
          <cell r="A2967" t="str">
            <v>461812</v>
          </cell>
          <cell r="B2967" t="str">
            <v>Flange avulso em ferro fundido, classe PN-10, DN= 200mm</v>
          </cell>
          <cell r="C2967" t="str">
            <v>un</v>
          </cell>
          <cell r="D2967">
            <v>129.09</v>
          </cell>
          <cell r="E2967">
            <v>13.370000000000001</v>
          </cell>
          <cell r="F2967">
            <v>142.46</v>
          </cell>
        </row>
        <row r="2968">
          <cell r="A2968" t="str">
            <v>461813</v>
          </cell>
          <cell r="B2968" t="str">
            <v>Flange avulso em ferro fundido, classe PN-10, DN= 250mm</v>
          </cell>
          <cell r="C2968" t="str">
            <v>un</v>
          </cell>
          <cell r="D2968">
            <v>195.35</v>
          </cell>
          <cell r="E2968">
            <v>14.33</v>
          </cell>
          <cell r="F2968">
            <v>209.68</v>
          </cell>
        </row>
        <row r="2969">
          <cell r="A2969" t="str">
            <v>461814</v>
          </cell>
          <cell r="B2969" t="str">
            <v>Flange avulso em ferro fundido, classe PN-10, DN= 300mm</v>
          </cell>
          <cell r="C2969" t="str">
            <v>un</v>
          </cell>
          <cell r="D2969">
            <v>222.51</v>
          </cell>
          <cell r="E2969">
            <v>15.290000000000001</v>
          </cell>
          <cell r="F2969">
            <v>237.8</v>
          </cell>
        </row>
        <row r="2970">
          <cell r="A2970" t="str">
            <v>461815</v>
          </cell>
          <cell r="B2970" t="str">
            <v>Flange avulso em ferro fundido, classe PN-10, DN= 350mm</v>
          </cell>
          <cell r="C2970" t="str">
            <v>un</v>
          </cell>
          <cell r="D2970">
            <v>361.2</v>
          </cell>
          <cell r="E2970">
            <v>16.239999999999998</v>
          </cell>
          <cell r="F2970">
            <v>377.44</v>
          </cell>
        </row>
        <row r="2971">
          <cell r="A2971" t="str">
            <v>461816</v>
          </cell>
          <cell r="B2971" t="str">
            <v>Flange avulso em ferro fundido, classe PN-10, DN= 400mm</v>
          </cell>
          <cell r="C2971" t="str">
            <v>un</v>
          </cell>
          <cell r="D2971">
            <v>411.27</v>
          </cell>
          <cell r="E2971">
            <v>17.2</v>
          </cell>
          <cell r="F2971">
            <v>428.47</v>
          </cell>
        </row>
        <row r="2972">
          <cell r="A2972" t="str">
            <v>461817</v>
          </cell>
          <cell r="B2972" t="str">
            <v>Curva de 90° em ferro fundido, com flanges, classe PN-10, DN= 80mm</v>
          </cell>
          <cell r="C2972" t="str">
            <v>un</v>
          </cell>
          <cell r="D2972">
            <v>156.30000000000001</v>
          </cell>
          <cell r="E2972">
            <v>10.51</v>
          </cell>
          <cell r="F2972">
            <v>166.81</v>
          </cell>
        </row>
        <row r="2973">
          <cell r="A2973" t="str">
            <v>461818</v>
          </cell>
          <cell r="B2973" t="str">
            <v>Curva de 90° em ferro fundido, com flanges, classe PN-10, DN= 100mm</v>
          </cell>
          <cell r="C2973" t="str">
            <v>un</v>
          </cell>
          <cell r="D2973">
            <v>181.96</v>
          </cell>
          <cell r="E2973">
            <v>13.370000000000001</v>
          </cell>
          <cell r="F2973">
            <v>195.33</v>
          </cell>
        </row>
        <row r="2974">
          <cell r="A2974" t="str">
            <v>461819</v>
          </cell>
          <cell r="B2974" t="str">
            <v>Curva de 90° em ferro fundido, com flanges, classe PN-10, DN= 150mm</v>
          </cell>
          <cell r="C2974" t="str">
            <v>un</v>
          </cell>
          <cell r="D2974">
            <v>295.23</v>
          </cell>
          <cell r="E2974">
            <v>15.290000000000001</v>
          </cell>
          <cell r="F2974">
            <v>310.52</v>
          </cell>
        </row>
        <row r="2975">
          <cell r="A2975" t="str">
            <v>461841</v>
          </cell>
          <cell r="B2975" t="str">
            <v>Te em ferro fundido, com flanges, classe PN-10, DN= 80mm, com derivação de 80mm</v>
          </cell>
          <cell r="C2975" t="str">
            <v>un</v>
          </cell>
          <cell r="D2975">
            <v>226.52</v>
          </cell>
          <cell r="E2975">
            <v>11.46</v>
          </cell>
          <cell r="F2975">
            <v>237.98000000000002</v>
          </cell>
        </row>
        <row r="2976">
          <cell r="A2976" t="str">
            <v>461842</v>
          </cell>
          <cell r="B2976" t="str">
            <v>Te em ferro fundido, com flanges, classe PN-10, DN= 100mm, com derivações de 80 até 100mm</v>
          </cell>
          <cell r="C2976" t="str">
            <v>un</v>
          </cell>
          <cell r="D2976">
            <v>382.78000000000003</v>
          </cell>
          <cell r="E2976">
            <v>13.370000000000001</v>
          </cell>
          <cell r="F2976">
            <v>396.15000000000003</v>
          </cell>
        </row>
        <row r="2977">
          <cell r="A2977" t="str">
            <v>461843</v>
          </cell>
          <cell r="B2977" t="str">
            <v>Te em ferro fundido, com flanges, classe PN-10, DN= 150mm, com derivações de 80 até 150mm</v>
          </cell>
          <cell r="C2977" t="str">
            <v>un</v>
          </cell>
          <cell r="D2977">
            <v>538.27</v>
          </cell>
          <cell r="E2977">
            <v>15.290000000000001</v>
          </cell>
          <cell r="F2977">
            <v>553.55999999999995</v>
          </cell>
        </row>
        <row r="2978">
          <cell r="A2978" t="str">
            <v>461856</v>
          </cell>
          <cell r="B2978" t="str">
            <v>Junta Gibault em ferro fundido, DN= 80mm, completa</v>
          </cell>
          <cell r="C2978" t="str">
            <v>un</v>
          </cell>
          <cell r="D2978">
            <v>119.08</v>
          </cell>
          <cell r="E2978">
            <v>10.51</v>
          </cell>
          <cell r="F2978">
            <v>129.59</v>
          </cell>
        </row>
        <row r="2979">
          <cell r="A2979" t="str">
            <v>461857</v>
          </cell>
          <cell r="B2979" t="str">
            <v>Junta Gibault em ferro fundido, DN= 100 mm, completa</v>
          </cell>
          <cell r="C2979" t="str">
            <v>un</v>
          </cell>
          <cell r="D2979">
            <v>122</v>
          </cell>
          <cell r="E2979">
            <v>11.46</v>
          </cell>
          <cell r="F2979">
            <v>133.46</v>
          </cell>
        </row>
        <row r="2980">
          <cell r="A2980" t="str">
            <v>461930</v>
          </cell>
          <cell r="B2980" t="str">
            <v>Curva de 90° em ferro fundido com flanges, classe PN-10, DN= 50mm</v>
          </cell>
          <cell r="C2980" t="str">
            <v>un</v>
          </cell>
          <cell r="D2980">
            <v>116.18</v>
          </cell>
          <cell r="E2980">
            <v>13.370000000000001</v>
          </cell>
          <cell r="F2980">
            <v>129.55000000000001</v>
          </cell>
        </row>
        <row r="2981">
          <cell r="A2981" t="str">
            <v>461931</v>
          </cell>
          <cell r="B2981" t="str">
            <v>Redução concêntrica em ferro fundido, com flanges, classe PN-10, DN= 80 x 50mm</v>
          </cell>
          <cell r="C2981" t="str">
            <v>un</v>
          </cell>
          <cell r="D2981">
            <v>124.34</v>
          </cell>
          <cell r="E2981">
            <v>13.370000000000001</v>
          </cell>
          <cell r="F2981">
            <v>137.71</v>
          </cell>
        </row>
        <row r="2982">
          <cell r="A2982" t="str">
            <v>461950</v>
          </cell>
          <cell r="B2982" t="str">
            <v>Redução excêntrica em ferro fundido, com flanges, classe PN-10, DN= 100mm x 80mm</v>
          </cell>
          <cell r="C2982" t="str">
            <v>un</v>
          </cell>
          <cell r="D2982">
            <v>346.3</v>
          </cell>
          <cell r="E2982">
            <v>13.370000000000001</v>
          </cell>
          <cell r="F2982">
            <v>359.67</v>
          </cell>
        </row>
        <row r="2983">
          <cell r="A2983" t="str">
            <v>461951</v>
          </cell>
          <cell r="B2983" t="str">
            <v>Redução excêntrica em ferro fundido, com flanges, classe PN-10, DN= 150mm x 80/100mm</v>
          </cell>
          <cell r="C2983" t="str">
            <v>un</v>
          </cell>
          <cell r="D2983">
            <v>407.04</v>
          </cell>
          <cell r="E2983">
            <v>15.290000000000001</v>
          </cell>
          <cell r="F2983">
            <v>422.33</v>
          </cell>
        </row>
        <row r="2984">
          <cell r="A2984" t="str">
            <v>461952</v>
          </cell>
          <cell r="B2984" t="str">
            <v>Redução excêntrica em ferro fundido, com flanges, classe PN-10, DN= 200mm x 100/150mm</v>
          </cell>
          <cell r="C2984" t="str">
            <v>un</v>
          </cell>
          <cell r="D2984">
            <v>612.48</v>
          </cell>
          <cell r="E2984">
            <v>17.2</v>
          </cell>
          <cell r="F2984">
            <v>629.67999999999995</v>
          </cell>
        </row>
        <row r="2985">
          <cell r="A2985" t="str">
            <v>461953</v>
          </cell>
          <cell r="B2985" t="str">
            <v>Redução excêntrica em ferro fundido, com flanges, classe PN-10, DN= 250mm x 150/200mm</v>
          </cell>
          <cell r="C2985" t="str">
            <v>un</v>
          </cell>
          <cell r="D2985">
            <v>690.47</v>
          </cell>
          <cell r="E2985">
            <v>19.100000000000001</v>
          </cell>
          <cell r="F2985">
            <v>709.57</v>
          </cell>
        </row>
        <row r="2986">
          <cell r="A2986" t="str">
            <v>461960</v>
          </cell>
          <cell r="B2986" t="str">
            <v>Redução concêntrica em ferro fundido, com flanges, classe PN-10, DN= 100mm x 80mm</v>
          </cell>
          <cell r="C2986" t="str">
            <v>un</v>
          </cell>
          <cell r="D2986">
            <v>233.44</v>
          </cell>
          <cell r="E2986">
            <v>13.370000000000001</v>
          </cell>
          <cell r="F2986">
            <v>246.81</v>
          </cell>
        </row>
        <row r="2987">
          <cell r="A2987" t="str">
            <v>461961</v>
          </cell>
          <cell r="B2987" t="str">
            <v>Redução concêntrica em ferro fundido, com flanges, classe PN-10, DN= 150mm x 80/100mm</v>
          </cell>
          <cell r="C2987" t="str">
            <v>un</v>
          </cell>
          <cell r="D2987">
            <v>339.39</v>
          </cell>
          <cell r="E2987">
            <v>15.290000000000001</v>
          </cell>
          <cell r="F2987">
            <v>354.68</v>
          </cell>
        </row>
        <row r="2988">
          <cell r="A2988" t="str">
            <v>461962</v>
          </cell>
          <cell r="B2988" t="str">
            <v>Redução concêntrica em ferro fundido, com flanges, classe PN-10, DN= 200mm x 100/150mm</v>
          </cell>
          <cell r="C2988" t="str">
            <v>un</v>
          </cell>
          <cell r="D2988">
            <v>672.92</v>
          </cell>
          <cell r="E2988">
            <v>17.2</v>
          </cell>
          <cell r="F2988">
            <v>690.12</v>
          </cell>
        </row>
        <row r="2989">
          <cell r="A2989" t="str">
            <v>461963</v>
          </cell>
          <cell r="B2989" t="str">
            <v>Redução concêntrica em ferro fundido, com flanges, classe PN-10, DN= 250mm x 150/200mm</v>
          </cell>
          <cell r="C2989" t="str">
            <v>un</v>
          </cell>
          <cell r="D2989">
            <v>748.43000000000006</v>
          </cell>
          <cell r="E2989">
            <v>19.100000000000001</v>
          </cell>
          <cell r="F2989">
            <v>767.53</v>
          </cell>
        </row>
        <row r="2990">
          <cell r="A2990" t="str">
            <v>461970</v>
          </cell>
          <cell r="B2990" t="str">
            <v>Flange avulso em ferro fundido, classe PN-10, DN= 50mm</v>
          </cell>
          <cell r="C2990" t="str">
            <v>un</v>
          </cell>
          <cell r="D2990">
            <v>49.53</v>
          </cell>
          <cell r="E2990">
            <v>10.51</v>
          </cell>
          <cell r="F2990">
            <v>60.04</v>
          </cell>
        </row>
        <row r="2991">
          <cell r="A2991" t="str">
            <v>462001</v>
          </cell>
          <cell r="B2991" t="str">
            <v>Assentamento de tubo de concreto com diâmetro até 600 mm</v>
          </cell>
          <cell r="C2991" t="str">
            <v>m</v>
          </cell>
          <cell r="D2991">
            <v>1.06</v>
          </cell>
          <cell r="E2991">
            <v>32.89</v>
          </cell>
          <cell r="F2991">
            <v>33.950000000000003</v>
          </cell>
        </row>
        <row r="2992">
          <cell r="A2992" t="str">
            <v>462002</v>
          </cell>
          <cell r="B2992" t="str">
            <v>Assentamento de tubo de concreto com diâmetro de 700 até 1500 mm</v>
          </cell>
          <cell r="C2992" t="str">
            <v>m</v>
          </cell>
          <cell r="D2992">
            <v>43.21</v>
          </cell>
          <cell r="E2992">
            <v>19.12</v>
          </cell>
          <cell r="F2992">
            <v>62.33</v>
          </cell>
        </row>
        <row r="2993">
          <cell r="A2993" t="str">
            <v>462103</v>
          </cell>
          <cell r="B2993" t="str">
            <v>Tubo de aço carbono preto sem costura Schedule 40, DN= 2´ - inclusive conexões</v>
          </cell>
          <cell r="C2993" t="str">
            <v>m</v>
          </cell>
          <cell r="D2993">
            <v>51.42</v>
          </cell>
          <cell r="E2993">
            <v>42.980000000000004</v>
          </cell>
          <cell r="F2993">
            <v>94.4</v>
          </cell>
        </row>
        <row r="2994">
          <cell r="A2994" t="str">
            <v>462104</v>
          </cell>
          <cell r="B2994" t="str">
            <v>Tubo de aço carbono preto sem costura Schedule 40, DN= 1 1/2´ - inclusive conexões</v>
          </cell>
          <cell r="C2994" t="str">
            <v>m</v>
          </cell>
          <cell r="D2994">
            <v>41.13</v>
          </cell>
          <cell r="E2994">
            <v>38.21</v>
          </cell>
          <cell r="F2994">
            <v>79.34</v>
          </cell>
        </row>
        <row r="2995">
          <cell r="A2995" t="str">
            <v>462105</v>
          </cell>
          <cell r="B2995" t="str">
            <v>Tubo de aço carbono preto sem costura Schedule 40, DN= 1´ - inclusive conexões</v>
          </cell>
          <cell r="C2995" t="str">
            <v>m</v>
          </cell>
          <cell r="D2995">
            <v>28.59</v>
          </cell>
          <cell r="E2995">
            <v>33.43</v>
          </cell>
          <cell r="F2995">
            <v>62.02</v>
          </cell>
        </row>
        <row r="2996">
          <cell r="A2996" t="str">
            <v>462106</v>
          </cell>
          <cell r="B2996" t="str">
            <v>Tubo de aço carbono preto sem costura Schedule 40, DN= 3´ - inclusive conexões</v>
          </cell>
          <cell r="C2996" t="str">
            <v>m</v>
          </cell>
          <cell r="D2996">
            <v>88.72</v>
          </cell>
          <cell r="E2996">
            <v>53.730000000000004</v>
          </cell>
          <cell r="F2996">
            <v>142.44999999999999</v>
          </cell>
        </row>
        <row r="2997">
          <cell r="A2997" t="str">
            <v>462107</v>
          </cell>
          <cell r="B2997" t="str">
            <v>Tubo de aço carbono preto sem costura Schedule 40, DN= 2 1/2´ - inclusive conexões</v>
          </cell>
          <cell r="C2997" t="str">
            <v>m</v>
          </cell>
          <cell r="D2997">
            <v>79.650000000000006</v>
          </cell>
          <cell r="E2997">
            <v>47.76</v>
          </cell>
          <cell r="F2997">
            <v>127.41</v>
          </cell>
        </row>
        <row r="2998">
          <cell r="A2998" t="str">
            <v>462108</v>
          </cell>
          <cell r="B2998" t="str">
            <v>Tubo de aço carbono preto sem costura Schedule 40, DN= 4´ - inclusive conexões</v>
          </cell>
          <cell r="C2998" t="str">
            <v>m</v>
          </cell>
          <cell r="D2998">
            <v>124.98</v>
          </cell>
          <cell r="E2998">
            <v>59.7</v>
          </cell>
          <cell r="F2998">
            <v>184.68</v>
          </cell>
        </row>
        <row r="2999">
          <cell r="A2999" t="str">
            <v>462109</v>
          </cell>
          <cell r="B2999" t="str">
            <v>Tubo de aço carbono preto sem costura Schedule 40, DN= 5´ - inclusive conexões</v>
          </cell>
          <cell r="C2999" t="str">
            <v>m</v>
          </cell>
          <cell r="D2999">
            <v>168.78</v>
          </cell>
          <cell r="E2999">
            <v>63.28</v>
          </cell>
          <cell r="F2999">
            <v>232.06</v>
          </cell>
        </row>
        <row r="3000">
          <cell r="A3000" t="str">
            <v>462110</v>
          </cell>
          <cell r="B3000" t="str">
            <v>Tubo de aço carbono preto sem costura Schedule 40, DN= 6´ - inclusive conexões</v>
          </cell>
          <cell r="C3000" t="str">
            <v>m</v>
          </cell>
          <cell r="D3000">
            <v>224.05</v>
          </cell>
          <cell r="E3000">
            <v>65.67</v>
          </cell>
          <cell r="F3000">
            <v>289.72000000000003</v>
          </cell>
        </row>
        <row r="3001">
          <cell r="A3001" t="str">
            <v>462111</v>
          </cell>
          <cell r="B3001" t="str">
            <v>Tubo de aço carbono preto sem costura Schedule 40, DN= 8´ - inclusive conexões</v>
          </cell>
          <cell r="C3001" t="str">
            <v>m</v>
          </cell>
          <cell r="D3001">
            <v>328.24</v>
          </cell>
          <cell r="E3001">
            <v>71.64</v>
          </cell>
          <cell r="F3001">
            <v>399.88</v>
          </cell>
        </row>
        <row r="3002">
          <cell r="A3002" t="str">
            <v>462112</v>
          </cell>
          <cell r="B3002" t="str">
            <v>Tubo de aço carbono preto sem costura Schedule 40, DN= 1 1/4´ - inclusive conexões</v>
          </cell>
          <cell r="C3002" t="str">
            <v>m</v>
          </cell>
          <cell r="D3002">
            <v>34.340000000000003</v>
          </cell>
          <cell r="E3002">
            <v>38.21</v>
          </cell>
          <cell r="F3002">
            <v>72.55</v>
          </cell>
        </row>
        <row r="3003">
          <cell r="A3003" t="str">
            <v>462113</v>
          </cell>
          <cell r="B3003" t="str">
            <v>Tubo de aço carbono preto sem costura Schedule 40, DN= 3 1/2´ - inclusive conexões</v>
          </cell>
          <cell r="C3003" t="str">
            <v>m</v>
          </cell>
          <cell r="D3003">
            <v>109.29</v>
          </cell>
          <cell r="E3003">
            <v>57.31</v>
          </cell>
          <cell r="F3003">
            <v>166.6</v>
          </cell>
        </row>
        <row r="3004">
          <cell r="A3004" t="str">
            <v>462158</v>
          </cell>
          <cell r="B3004" t="str">
            <v>Tubo de aço carbono preto com costura Schedule 40, DN= 10´ - inclusive conexões</v>
          </cell>
          <cell r="C3004" t="str">
            <v>m</v>
          </cell>
          <cell r="D3004">
            <v>370.94</v>
          </cell>
          <cell r="E3004">
            <v>78.8</v>
          </cell>
          <cell r="F3004">
            <v>449.74</v>
          </cell>
        </row>
        <row r="3005">
          <cell r="A3005" t="str">
            <v>462159</v>
          </cell>
          <cell r="B3005" t="str">
            <v>Tubo de aço carbono preto com costura Schedule 40, DN= 12´ - inclusive conexões</v>
          </cell>
          <cell r="C3005" t="str">
            <v>m</v>
          </cell>
          <cell r="D3005">
            <v>511.84000000000003</v>
          </cell>
          <cell r="E3005">
            <v>83.58</v>
          </cell>
          <cell r="F3005">
            <v>595.41999999999996</v>
          </cell>
        </row>
        <row r="3006">
          <cell r="A3006" t="str">
            <v>462301</v>
          </cell>
          <cell r="B3006" t="str">
            <v>Tubo de concreto classe EA-2, DN= 400 mm</v>
          </cell>
          <cell r="C3006" t="str">
            <v>m</v>
          </cell>
          <cell r="D3006">
            <v>122.33</v>
          </cell>
          <cell r="E3006">
            <v>7.7700000000000005</v>
          </cell>
          <cell r="F3006">
            <v>130.1</v>
          </cell>
        </row>
        <row r="3007">
          <cell r="A3007" t="str">
            <v>462302</v>
          </cell>
          <cell r="B3007" t="str">
            <v>Tubo de concreto classe EA-2, DN= 500 mm</v>
          </cell>
          <cell r="C3007" t="str">
            <v>m</v>
          </cell>
          <cell r="D3007">
            <v>152.96</v>
          </cell>
          <cell r="E3007">
            <v>11.65</v>
          </cell>
          <cell r="F3007">
            <v>164.61</v>
          </cell>
        </row>
        <row r="3008">
          <cell r="A3008" t="str">
            <v>462303</v>
          </cell>
          <cell r="B3008" t="str">
            <v>Tubo de concreto classe EA-2, DN= 600 mm</v>
          </cell>
          <cell r="C3008" t="str">
            <v>m</v>
          </cell>
          <cell r="D3008">
            <v>191.71</v>
          </cell>
          <cell r="E3008">
            <v>13.59</v>
          </cell>
          <cell r="F3008">
            <v>205.3</v>
          </cell>
        </row>
        <row r="3009">
          <cell r="A3009" t="str">
            <v>462304</v>
          </cell>
          <cell r="B3009" t="str">
            <v>Tubo de concreto classe EA-2, DN= 700 mm</v>
          </cell>
          <cell r="C3009" t="str">
            <v>m</v>
          </cell>
          <cell r="D3009">
            <v>155.57</v>
          </cell>
          <cell r="E3009">
            <v>15.540000000000001</v>
          </cell>
          <cell r="F3009">
            <v>171.11</v>
          </cell>
        </row>
        <row r="3010">
          <cell r="A3010" t="str">
            <v>462305</v>
          </cell>
          <cell r="B3010" t="str">
            <v>Tubo de concreto classe EA-2, DN= 800 mm</v>
          </cell>
          <cell r="C3010" t="str">
            <v>m</v>
          </cell>
          <cell r="D3010">
            <v>308.56</v>
          </cell>
          <cell r="E3010">
            <v>19.420000000000002</v>
          </cell>
          <cell r="F3010">
            <v>327.98</v>
          </cell>
        </row>
        <row r="3011">
          <cell r="A3011" t="str">
            <v>462306</v>
          </cell>
          <cell r="B3011" t="str">
            <v>Tubo de concreto classe EA-2, DN= 900 mm</v>
          </cell>
          <cell r="C3011" t="str">
            <v>m</v>
          </cell>
          <cell r="D3011">
            <v>344.81</v>
          </cell>
          <cell r="E3011">
            <v>23.3</v>
          </cell>
          <cell r="F3011">
            <v>368.11</v>
          </cell>
        </row>
        <row r="3012">
          <cell r="A3012" t="str">
            <v>462307</v>
          </cell>
          <cell r="B3012" t="str">
            <v>Tubo de concreto classe EA-2, DN= 1000 mm</v>
          </cell>
          <cell r="C3012" t="str">
            <v>m</v>
          </cell>
          <cell r="D3012">
            <v>436.61</v>
          </cell>
          <cell r="E3012">
            <v>29.13</v>
          </cell>
          <cell r="F3012">
            <v>465.74</v>
          </cell>
        </row>
        <row r="3013">
          <cell r="A3013" t="str">
            <v>462308</v>
          </cell>
          <cell r="B3013" t="str">
            <v>Tubo de concreto classe EA-2, DN= 1200 mm</v>
          </cell>
          <cell r="C3013" t="str">
            <v>m</v>
          </cell>
          <cell r="D3013">
            <v>615.16999999999996</v>
          </cell>
          <cell r="E3013">
            <v>58.26</v>
          </cell>
          <cell r="F3013">
            <v>673.43000000000006</v>
          </cell>
        </row>
        <row r="3014">
          <cell r="A3014" t="str">
            <v>462311</v>
          </cell>
          <cell r="B3014" t="str">
            <v>Tubo de concreto classe EA-3, DN= 400 mm</v>
          </cell>
          <cell r="C3014" t="str">
            <v>m</v>
          </cell>
          <cell r="D3014">
            <v>130.59</v>
          </cell>
          <cell r="E3014">
            <v>7.7700000000000005</v>
          </cell>
          <cell r="F3014">
            <v>138.36000000000001</v>
          </cell>
        </row>
        <row r="3015">
          <cell r="A3015" t="str">
            <v>462312</v>
          </cell>
          <cell r="B3015" t="str">
            <v>Tubo de concreto classe EA-3, DN= 500 mm</v>
          </cell>
          <cell r="C3015" t="str">
            <v>m</v>
          </cell>
          <cell r="D3015">
            <v>168.43</v>
          </cell>
          <cell r="E3015">
            <v>11.65</v>
          </cell>
          <cell r="F3015">
            <v>180.08</v>
          </cell>
        </row>
        <row r="3016">
          <cell r="A3016" t="str">
            <v>462313</v>
          </cell>
          <cell r="B3016" t="str">
            <v>Tubo de concreto classe EA-3, DN= 600 mm</v>
          </cell>
          <cell r="C3016" t="str">
            <v>m</v>
          </cell>
          <cell r="D3016">
            <v>211.21</v>
          </cell>
          <cell r="E3016">
            <v>13.59</v>
          </cell>
          <cell r="F3016">
            <v>224.8</v>
          </cell>
        </row>
        <row r="3017">
          <cell r="A3017" t="str">
            <v>462314</v>
          </cell>
          <cell r="B3017" t="str">
            <v>Tubo de concreto classe EA-3, DN= 700 mm</v>
          </cell>
          <cell r="C3017" t="str">
            <v>m</v>
          </cell>
          <cell r="D3017">
            <v>184.44</v>
          </cell>
          <cell r="E3017">
            <v>15.540000000000001</v>
          </cell>
          <cell r="F3017">
            <v>199.98000000000002</v>
          </cell>
        </row>
        <row r="3018">
          <cell r="A3018" t="str">
            <v>462315</v>
          </cell>
          <cell r="B3018" t="str">
            <v>Tubo de concreto classe EA-3, DN= 800 mm</v>
          </cell>
          <cell r="C3018" t="str">
            <v>m</v>
          </cell>
          <cell r="D3018">
            <v>353.77</v>
          </cell>
          <cell r="E3018">
            <v>19.420000000000002</v>
          </cell>
          <cell r="F3018">
            <v>373.19</v>
          </cell>
        </row>
        <row r="3019">
          <cell r="A3019" t="str">
            <v>462316</v>
          </cell>
          <cell r="B3019" t="str">
            <v>Tubo de concreto classe EA-3, DN= 900 mm</v>
          </cell>
          <cell r="C3019" t="str">
            <v>m</v>
          </cell>
          <cell r="D3019">
            <v>410.18</v>
          </cell>
          <cell r="E3019">
            <v>23.3</v>
          </cell>
          <cell r="F3019">
            <v>433.48</v>
          </cell>
        </row>
        <row r="3020">
          <cell r="A3020" t="str">
            <v>462317</v>
          </cell>
          <cell r="B3020" t="str">
            <v>Tubo de concreto classe EA-3, DN= 1000 mm</v>
          </cell>
          <cell r="C3020" t="str">
            <v>m</v>
          </cell>
          <cell r="D3020">
            <v>471.99</v>
          </cell>
          <cell r="E3020">
            <v>29.13</v>
          </cell>
          <cell r="F3020">
            <v>501.12</v>
          </cell>
        </row>
        <row r="3021">
          <cell r="A3021" t="str">
            <v>462318</v>
          </cell>
          <cell r="B3021" t="str">
            <v>Tubo de concreto classe EA-3, DN= 1200 mm</v>
          </cell>
          <cell r="C3021" t="str">
            <v>m</v>
          </cell>
          <cell r="D3021">
            <v>697.56000000000006</v>
          </cell>
          <cell r="E3021">
            <v>58.26</v>
          </cell>
          <cell r="F3021">
            <v>755.82</v>
          </cell>
        </row>
        <row r="3022">
          <cell r="A3022" t="str">
            <v>462601</v>
          </cell>
          <cell r="B3022" t="str">
            <v>Tubo em ferro fundido com ponta e ponta, predial SMU, DN= 50 mm</v>
          </cell>
          <cell r="C3022" t="str">
            <v>m</v>
          </cell>
          <cell r="D3022">
            <v>81.84</v>
          </cell>
          <cell r="E3022">
            <v>11.94</v>
          </cell>
          <cell r="F3022">
            <v>93.78</v>
          </cell>
        </row>
        <row r="3023">
          <cell r="A3023" t="str">
            <v>462602</v>
          </cell>
          <cell r="B3023" t="str">
            <v>Tubo em ferro fundido com ponta e ponta, predial SMU, DN= 75 mm</v>
          </cell>
          <cell r="C3023" t="str">
            <v>m</v>
          </cell>
          <cell r="D3023">
            <v>113.67</v>
          </cell>
          <cell r="E3023">
            <v>11.94</v>
          </cell>
          <cell r="F3023">
            <v>125.61</v>
          </cell>
        </row>
        <row r="3024">
          <cell r="A3024" t="str">
            <v>462603</v>
          </cell>
          <cell r="B3024" t="str">
            <v>Tubo em ferro fundido com ponta e ponta, predial SMU, DN= 100 mm</v>
          </cell>
          <cell r="C3024" t="str">
            <v>m</v>
          </cell>
          <cell r="D3024">
            <v>134.82</v>
          </cell>
          <cell r="E3024">
            <v>16.64</v>
          </cell>
          <cell r="F3024">
            <v>151.46</v>
          </cell>
        </row>
        <row r="3025">
          <cell r="A3025" t="str">
            <v>462604</v>
          </cell>
          <cell r="B3025" t="str">
            <v>Tubo em ferro fundido com ponta e ponta, predial SMU, DN= 150 mm</v>
          </cell>
          <cell r="C3025" t="str">
            <v>m</v>
          </cell>
          <cell r="D3025">
            <v>195.68</v>
          </cell>
          <cell r="E3025">
            <v>16.64</v>
          </cell>
          <cell r="F3025">
            <v>212.32</v>
          </cell>
        </row>
        <row r="3026">
          <cell r="A3026" t="str">
            <v>462605</v>
          </cell>
          <cell r="B3026" t="str">
            <v>Tubo em ferro fundido com ponta e ponta, predial SMU, DN= 200 mm</v>
          </cell>
          <cell r="C3026" t="str">
            <v>m</v>
          </cell>
          <cell r="D3026">
            <v>323.17</v>
          </cell>
          <cell r="E3026">
            <v>16.64</v>
          </cell>
          <cell r="F3026">
            <v>339.81</v>
          </cell>
        </row>
        <row r="3027">
          <cell r="A3027" t="str">
            <v>462606</v>
          </cell>
          <cell r="B3027" t="str">
            <v>Junta de união em aço inoxidável com parafuso de aço zincado, para tubo em ferro fundido predial SMU, DN= 50 mm</v>
          </cell>
          <cell r="C3027" t="str">
            <v>un</v>
          </cell>
          <cell r="D3027">
            <v>26.310000000000002</v>
          </cell>
          <cell r="E3027">
            <v>9.5500000000000007</v>
          </cell>
          <cell r="F3027">
            <v>35.86</v>
          </cell>
        </row>
        <row r="3028">
          <cell r="A3028" t="str">
            <v>462607</v>
          </cell>
          <cell r="B3028" t="str">
            <v>Junta de união em aço inoxidável com parafuso de aço zincado, para tubo em ferro fundido predial SMU, DN= 75 mm</v>
          </cell>
          <cell r="C3028" t="str">
            <v>un</v>
          </cell>
          <cell r="D3028">
            <v>30.86</v>
          </cell>
          <cell r="E3028">
            <v>9.5500000000000007</v>
          </cell>
          <cell r="F3028">
            <v>40.409999999999997</v>
          </cell>
        </row>
        <row r="3029">
          <cell r="A3029" t="str">
            <v>462608</v>
          </cell>
          <cell r="B3029" t="str">
            <v>Junta de união em aço inoxidável com parafuso de aço zincado, para tubo em ferro fundido predial SMU, DN= 100 mm</v>
          </cell>
          <cell r="C3029" t="str">
            <v>un</v>
          </cell>
          <cell r="D3029">
            <v>31.82</v>
          </cell>
          <cell r="E3029">
            <v>11.94</v>
          </cell>
          <cell r="F3029">
            <v>43.76</v>
          </cell>
        </row>
        <row r="3030">
          <cell r="A3030" t="str">
            <v>462609</v>
          </cell>
          <cell r="B3030" t="str">
            <v>Junta de união em aço inoxidável com parafuso de aço zincado, para tubo em ferro fundido predial SMU, DN= 150 mm</v>
          </cell>
          <cell r="C3030" t="str">
            <v>un</v>
          </cell>
          <cell r="D3030">
            <v>60.29</v>
          </cell>
          <cell r="E3030">
            <v>11.94</v>
          </cell>
          <cell r="F3030">
            <v>72.23</v>
          </cell>
        </row>
        <row r="3031">
          <cell r="A3031" t="str">
            <v>462610</v>
          </cell>
          <cell r="B3031" t="str">
            <v>Junta de união em aço inoxidável com parafuso de aço zincado, para tubo em ferro fundido predial SMU, DN= 200 mm</v>
          </cell>
          <cell r="C3031" t="str">
            <v>un</v>
          </cell>
          <cell r="D3031">
            <v>95.94</v>
          </cell>
          <cell r="E3031">
            <v>11.94</v>
          </cell>
          <cell r="F3031">
            <v>107.88</v>
          </cell>
        </row>
        <row r="3032">
          <cell r="A3032" t="str">
            <v>462611</v>
          </cell>
          <cell r="B3032" t="str">
            <v>Conjunto de ancoragem para tubo em ferro fundido predial SMU, DN= 50 mm</v>
          </cell>
          <cell r="C3032" t="str">
            <v>cj</v>
          </cell>
          <cell r="D3032">
            <v>696.19</v>
          </cell>
          <cell r="E3032">
            <v>9.5500000000000007</v>
          </cell>
          <cell r="F3032">
            <v>705.74</v>
          </cell>
        </row>
        <row r="3033">
          <cell r="A3033" t="str">
            <v>462612</v>
          </cell>
          <cell r="B3033" t="str">
            <v>Conjunto de ancoragem para tubo em ferro fundido predial SMU, DN= 75 mm</v>
          </cell>
          <cell r="C3033" t="str">
            <v>cj</v>
          </cell>
          <cell r="D3033">
            <v>703.69</v>
          </cell>
          <cell r="E3033">
            <v>9.5500000000000007</v>
          </cell>
          <cell r="F3033">
            <v>713.24</v>
          </cell>
        </row>
        <row r="3034">
          <cell r="A3034" t="str">
            <v>462613</v>
          </cell>
          <cell r="B3034" t="str">
            <v>Conjunto de ancoragem para tubo em ferro fundido predial SMU, DN= 100 mm</v>
          </cell>
          <cell r="C3034" t="str">
            <v>cj</v>
          </cell>
          <cell r="D3034">
            <v>707.13</v>
          </cell>
          <cell r="E3034">
            <v>11.94</v>
          </cell>
          <cell r="F3034">
            <v>719.07</v>
          </cell>
        </row>
        <row r="3035">
          <cell r="A3035" t="str">
            <v>462614</v>
          </cell>
          <cell r="B3035" t="str">
            <v>Conjunto de ancoragem para tubo em ferro fundido predial SMU, DN= 150 mm</v>
          </cell>
          <cell r="C3035" t="str">
            <v>cj</v>
          </cell>
          <cell r="D3035">
            <v>1110.8699999999999</v>
          </cell>
          <cell r="E3035">
            <v>11.94</v>
          </cell>
          <cell r="F3035">
            <v>1122.81</v>
          </cell>
        </row>
        <row r="3036">
          <cell r="A3036" t="str">
            <v>462615</v>
          </cell>
          <cell r="B3036" t="str">
            <v>Conjunto de ancoragem para tubo em ferro fundido predial SMU, DN= 200 mm</v>
          </cell>
          <cell r="C3036" t="str">
            <v>cj</v>
          </cell>
          <cell r="D3036">
            <v>1587.01</v>
          </cell>
          <cell r="E3036">
            <v>11.94</v>
          </cell>
          <cell r="F3036">
            <v>1598.95</v>
          </cell>
        </row>
        <row r="3037">
          <cell r="A3037" t="str">
            <v>462640</v>
          </cell>
          <cell r="B3037" t="str">
            <v>Joelho 45° em ferro fundido, predial SMU, DN= 50 mm</v>
          </cell>
          <cell r="C3037" t="str">
            <v>un</v>
          </cell>
          <cell r="D3037">
            <v>77.87</v>
          </cell>
          <cell r="E3037">
            <v>9.5500000000000007</v>
          </cell>
          <cell r="F3037">
            <v>87.42</v>
          </cell>
        </row>
        <row r="3038">
          <cell r="A3038" t="str">
            <v>462641</v>
          </cell>
          <cell r="B3038" t="str">
            <v>Joelho 45° em ferro fundido, predial SMU, DN= 75 mm</v>
          </cell>
          <cell r="C3038" t="str">
            <v>un</v>
          </cell>
          <cell r="D3038">
            <v>98.23</v>
          </cell>
          <cell r="E3038">
            <v>9.5500000000000007</v>
          </cell>
          <cell r="F3038">
            <v>107.78</v>
          </cell>
        </row>
        <row r="3039">
          <cell r="A3039" t="str">
            <v>462642</v>
          </cell>
          <cell r="B3039" t="str">
            <v>Joelho 45° em ferro fundido, predial SMU, DN= 100 mm</v>
          </cell>
          <cell r="C3039" t="str">
            <v>un</v>
          </cell>
          <cell r="D3039">
            <v>108.12</v>
          </cell>
          <cell r="E3039">
            <v>11.94</v>
          </cell>
          <cell r="F3039">
            <v>120.06</v>
          </cell>
        </row>
        <row r="3040">
          <cell r="A3040" t="str">
            <v>462643</v>
          </cell>
          <cell r="B3040" t="str">
            <v>Joelho 45° em ferro fundido, predial SMU, DN= 150 mm</v>
          </cell>
          <cell r="C3040" t="str">
            <v>un</v>
          </cell>
          <cell r="D3040">
            <v>193.20000000000002</v>
          </cell>
          <cell r="E3040">
            <v>11.94</v>
          </cell>
          <cell r="F3040">
            <v>205.14000000000001</v>
          </cell>
        </row>
        <row r="3041">
          <cell r="A3041" t="str">
            <v>462644</v>
          </cell>
          <cell r="B3041" t="str">
            <v>Joelho 45° em ferro fundido, predial SMU, DN= 200 mm</v>
          </cell>
          <cell r="C3041" t="str">
            <v>un</v>
          </cell>
          <cell r="D3041">
            <v>422.97</v>
          </cell>
          <cell r="E3041">
            <v>11.94</v>
          </cell>
          <cell r="F3041">
            <v>434.91</v>
          </cell>
        </row>
        <row r="3042">
          <cell r="A3042" t="str">
            <v>462646</v>
          </cell>
          <cell r="B3042" t="str">
            <v>Joelho 88° em ferro fundido, predial SMU, DN= 50 mm</v>
          </cell>
          <cell r="C3042" t="str">
            <v>un</v>
          </cell>
          <cell r="D3042">
            <v>93.850000000000009</v>
          </cell>
          <cell r="E3042">
            <v>9.5500000000000007</v>
          </cell>
          <cell r="F3042">
            <v>103.4</v>
          </cell>
        </row>
        <row r="3043">
          <cell r="A3043" t="str">
            <v>462647</v>
          </cell>
          <cell r="B3043" t="str">
            <v>Joelho 88° em ferro fundido, predial SMU, DN= 75 mm</v>
          </cell>
          <cell r="C3043" t="str">
            <v>un</v>
          </cell>
          <cell r="D3043">
            <v>98.23</v>
          </cell>
          <cell r="E3043">
            <v>9.5500000000000007</v>
          </cell>
          <cell r="F3043">
            <v>107.78</v>
          </cell>
        </row>
        <row r="3044">
          <cell r="A3044" t="str">
            <v>462648</v>
          </cell>
          <cell r="B3044" t="str">
            <v>Joelho 88° em ferro fundido, predial SMU, DN= 100 mm</v>
          </cell>
          <cell r="C3044" t="str">
            <v>un</v>
          </cell>
          <cell r="D3044">
            <v>108.12</v>
          </cell>
          <cell r="E3044">
            <v>11.94</v>
          </cell>
          <cell r="F3044">
            <v>120.06</v>
          </cell>
        </row>
        <row r="3045">
          <cell r="A3045" t="str">
            <v>462649</v>
          </cell>
          <cell r="B3045" t="str">
            <v>Joelho 88° em ferro fundido, predial SMU, DN= 150 mm</v>
          </cell>
          <cell r="C3045" t="str">
            <v>un</v>
          </cell>
          <cell r="D3045">
            <v>273.43</v>
          </cell>
          <cell r="E3045">
            <v>11.94</v>
          </cell>
          <cell r="F3045">
            <v>285.37</v>
          </cell>
        </row>
        <row r="3046">
          <cell r="A3046" t="str">
            <v>462650</v>
          </cell>
          <cell r="B3046" t="str">
            <v>Joelho 88° em ferro fundido, predial SMU - DN= 200 mm</v>
          </cell>
          <cell r="C3046" t="str">
            <v>un</v>
          </cell>
          <cell r="D3046">
            <v>423.47</v>
          </cell>
          <cell r="E3046">
            <v>11.94</v>
          </cell>
          <cell r="F3046">
            <v>435.41</v>
          </cell>
        </row>
        <row r="3047">
          <cell r="A3047" t="str">
            <v>462651</v>
          </cell>
          <cell r="B3047" t="str">
            <v>Junção 45° em ferro fundido, predial SMU, DN= 50 x 50 mm</v>
          </cell>
          <cell r="C3047" t="str">
            <v>un</v>
          </cell>
          <cell r="D3047">
            <v>138.26</v>
          </cell>
          <cell r="E3047">
            <v>9.5500000000000007</v>
          </cell>
          <cell r="F3047">
            <v>147.81</v>
          </cell>
        </row>
        <row r="3048">
          <cell r="A3048" t="str">
            <v>462652</v>
          </cell>
          <cell r="B3048" t="str">
            <v>Junção 45° em ferro fundido, predial SMU, DN= 75 x 75 mm</v>
          </cell>
          <cell r="C3048" t="str">
            <v>un</v>
          </cell>
          <cell r="D3048">
            <v>165.92000000000002</v>
          </cell>
          <cell r="E3048">
            <v>9.5500000000000007</v>
          </cell>
          <cell r="F3048">
            <v>175.47</v>
          </cell>
        </row>
        <row r="3049">
          <cell r="A3049" t="str">
            <v>462653</v>
          </cell>
          <cell r="B3049" t="str">
            <v>Junção 45° em ferro fundido, predial SMU, DN= 75 x 50 mm</v>
          </cell>
          <cell r="C3049" t="str">
            <v>un</v>
          </cell>
          <cell r="D3049">
            <v>155.75</v>
          </cell>
          <cell r="E3049">
            <v>9.5500000000000007</v>
          </cell>
          <cell r="F3049">
            <v>165.3</v>
          </cell>
        </row>
        <row r="3050">
          <cell r="A3050" t="str">
            <v>462654</v>
          </cell>
          <cell r="B3050" t="str">
            <v>Junção 45° em ferro fundido, predial SMU, DN= 100 x 75 mm</v>
          </cell>
          <cell r="C3050" t="str">
            <v>un</v>
          </cell>
          <cell r="D3050">
            <v>200.02</v>
          </cell>
          <cell r="E3050">
            <v>11.94</v>
          </cell>
          <cell r="F3050">
            <v>211.96</v>
          </cell>
        </row>
        <row r="3051">
          <cell r="A3051" t="str">
            <v>462655</v>
          </cell>
          <cell r="B3051" t="str">
            <v>Junção 45° em ferro fundido, predial SMU, DN= 100 x 100 mm</v>
          </cell>
          <cell r="C3051" t="str">
            <v>un</v>
          </cell>
          <cell r="D3051">
            <v>199.52</v>
          </cell>
          <cell r="E3051">
            <v>11.94</v>
          </cell>
          <cell r="F3051">
            <v>211.46</v>
          </cell>
        </row>
        <row r="3052">
          <cell r="A3052" t="str">
            <v>462656</v>
          </cell>
          <cell r="B3052" t="str">
            <v>Junção 45° em ferro fundido, predial SMU, DN= 150 x 150 mm</v>
          </cell>
          <cell r="C3052" t="str">
            <v>un</v>
          </cell>
          <cell r="D3052">
            <v>466.32</v>
          </cell>
          <cell r="E3052">
            <v>11.94</v>
          </cell>
          <cell r="F3052">
            <v>478.26</v>
          </cell>
        </row>
        <row r="3053">
          <cell r="A3053" t="str">
            <v>462660</v>
          </cell>
          <cell r="B3053" t="str">
            <v>Redução excêntrica em ferro fundido, predial SMU, DN= 75 x 50 mm</v>
          </cell>
          <cell r="C3053" t="str">
            <v>un</v>
          </cell>
          <cell r="D3053">
            <v>101.04</v>
          </cell>
          <cell r="E3053">
            <v>9.5500000000000007</v>
          </cell>
          <cell r="F3053">
            <v>110.59</v>
          </cell>
        </row>
        <row r="3054">
          <cell r="A3054" t="str">
            <v>462661</v>
          </cell>
          <cell r="B3054" t="str">
            <v>Redução excêntrica em ferro fundido, predial SMU, DN= 100 x 75 mm</v>
          </cell>
          <cell r="C3054" t="str">
            <v>un</v>
          </cell>
          <cell r="D3054">
            <v>125.19</v>
          </cell>
          <cell r="E3054">
            <v>11.94</v>
          </cell>
          <cell r="F3054">
            <v>137.13</v>
          </cell>
        </row>
        <row r="3055">
          <cell r="A3055" t="str">
            <v>462662</v>
          </cell>
          <cell r="B3055" t="str">
            <v>Redução excêntrica em ferro fundido, predial SMU, DN= 150 x 100 mm</v>
          </cell>
          <cell r="C3055" t="str">
            <v>un</v>
          </cell>
          <cell r="D3055">
            <v>191.45000000000002</v>
          </cell>
          <cell r="E3055">
            <v>11.94</v>
          </cell>
          <cell r="F3055">
            <v>203.39000000000001</v>
          </cell>
        </row>
        <row r="3056">
          <cell r="A3056" t="str">
            <v>462663</v>
          </cell>
          <cell r="B3056" t="str">
            <v>Redução excêntrica em ferro fundido, predial SMU, DN= 150 x 75 mm</v>
          </cell>
          <cell r="C3056" t="str">
            <v>un</v>
          </cell>
          <cell r="D3056">
            <v>192.02</v>
          </cell>
          <cell r="E3056">
            <v>11.94</v>
          </cell>
          <cell r="F3056">
            <v>203.96</v>
          </cell>
        </row>
        <row r="3057">
          <cell r="A3057" t="str">
            <v>462664</v>
          </cell>
          <cell r="B3057" t="str">
            <v>Redução excêntrica em ferro fundido, predial SMU, DN= 200 x 150 mm</v>
          </cell>
          <cell r="C3057" t="str">
            <v>un</v>
          </cell>
          <cell r="D3057">
            <v>371.48</v>
          </cell>
          <cell r="E3057">
            <v>11.94</v>
          </cell>
          <cell r="F3057">
            <v>383.42</v>
          </cell>
        </row>
        <row r="3058">
          <cell r="A3058" t="str">
            <v>462670</v>
          </cell>
          <cell r="B3058" t="str">
            <v>Te de visita em ferro fundido, predial SMU, DN= 75 mm</v>
          </cell>
          <cell r="C3058" t="str">
            <v>un</v>
          </cell>
          <cell r="D3058">
            <v>331.36</v>
          </cell>
          <cell r="E3058">
            <v>9.5500000000000007</v>
          </cell>
          <cell r="F3058">
            <v>340.91</v>
          </cell>
        </row>
        <row r="3059">
          <cell r="A3059" t="str">
            <v>462671</v>
          </cell>
          <cell r="B3059" t="str">
            <v>Te de visita em ferro fundido, predial SMU, DN= 100 x 100 mm</v>
          </cell>
          <cell r="C3059" t="str">
            <v>un</v>
          </cell>
          <cell r="D3059">
            <v>405.94</v>
          </cell>
          <cell r="E3059">
            <v>11.94</v>
          </cell>
          <cell r="F3059">
            <v>417.88</v>
          </cell>
        </row>
        <row r="3060">
          <cell r="A3060" t="str">
            <v>462680</v>
          </cell>
          <cell r="B3060" t="str">
            <v>Abraçadeira dentada para travamento em aço inoxidável, com parafuso de aço zincado, para tubo em ferro fundido predial SMU, DN= 50 mm</v>
          </cell>
          <cell r="C3060" t="str">
            <v>un</v>
          </cell>
          <cell r="D3060">
            <v>234.79</v>
          </cell>
          <cell r="E3060">
            <v>9.5500000000000007</v>
          </cell>
          <cell r="F3060">
            <v>244.34</v>
          </cell>
        </row>
        <row r="3061">
          <cell r="A3061" t="str">
            <v>462681</v>
          </cell>
          <cell r="B3061" t="str">
            <v>Abraçadeira dentada para travamento em aço inoxidável, com parafuso de aço zincado, para tubo em ferro fundido predial SMU, DN= 75 mm</v>
          </cell>
          <cell r="C3061" t="str">
            <v>un</v>
          </cell>
          <cell r="D3061">
            <v>254.17000000000002</v>
          </cell>
          <cell r="E3061">
            <v>9.5500000000000007</v>
          </cell>
          <cell r="F3061">
            <v>263.72000000000003</v>
          </cell>
        </row>
        <row r="3062">
          <cell r="A3062" t="str">
            <v>462682</v>
          </cell>
          <cell r="B3062" t="str">
            <v>Abraçadeira dentada para travamento em aço inoxidável, com parafuso de aço zincado, para tubo em ferro fundido predial SMU, DN= 100 mm</v>
          </cell>
          <cell r="C3062" t="str">
            <v>un</v>
          </cell>
          <cell r="D3062">
            <v>298.41000000000003</v>
          </cell>
          <cell r="E3062">
            <v>11.94</v>
          </cell>
          <cell r="F3062">
            <v>310.35000000000002</v>
          </cell>
        </row>
        <row r="3063">
          <cell r="A3063" t="str">
            <v>462683</v>
          </cell>
          <cell r="B3063" t="str">
            <v>Abraçadeira dentada para travamento em aço inoxidável, com parafuso de aço zincado, para tubo em ferro fundido predial SMU, DN= 150 mm</v>
          </cell>
          <cell r="C3063" t="str">
            <v>un</v>
          </cell>
          <cell r="D3063">
            <v>404.63</v>
          </cell>
          <cell r="E3063">
            <v>11.94</v>
          </cell>
          <cell r="F3063">
            <v>416.57</v>
          </cell>
        </row>
        <row r="3064">
          <cell r="A3064" t="str">
            <v>462684</v>
          </cell>
          <cell r="B3064" t="str">
            <v>Tampão simples em ferro fundido, predial SMU, DN= 150 mm</v>
          </cell>
          <cell r="C3064" t="str">
            <v>un</v>
          </cell>
          <cell r="D3064">
            <v>168.24</v>
          </cell>
          <cell r="E3064">
            <v>11.94</v>
          </cell>
          <cell r="F3064">
            <v>180.18</v>
          </cell>
        </row>
        <row r="3065">
          <cell r="A3065" t="str">
            <v>462705</v>
          </cell>
          <cell r="B3065" t="str">
            <v>Tubo de cobre flexível, DN= 4,76 mm (3/16´), inclusive conexões</v>
          </cell>
          <cell r="C3065" t="str">
            <v>m</v>
          </cell>
          <cell r="D3065">
            <v>3.98</v>
          </cell>
          <cell r="E3065">
            <v>3.94</v>
          </cell>
          <cell r="F3065">
            <v>7.92</v>
          </cell>
        </row>
        <row r="3066">
          <cell r="A3066" t="str">
            <v>462706</v>
          </cell>
          <cell r="B3066" t="str">
            <v>Tubo de cobre flexível, DN= 6,35 mm (1/4´), inclusive conexões</v>
          </cell>
          <cell r="C3066" t="str">
            <v>m</v>
          </cell>
          <cell r="D3066">
            <v>5.75</v>
          </cell>
          <cell r="E3066">
            <v>3.94</v>
          </cell>
          <cell r="F3066">
            <v>9.69</v>
          </cell>
        </row>
        <row r="3067">
          <cell r="A3067" t="str">
            <v>462707</v>
          </cell>
          <cell r="B3067" t="str">
            <v>Tubo de cobre flexível, DN= 7,94 mm (5/16´), inclusive conexões</v>
          </cell>
          <cell r="C3067" t="str">
            <v>m</v>
          </cell>
          <cell r="D3067">
            <v>7.3500000000000005</v>
          </cell>
          <cell r="E3067">
            <v>3.94</v>
          </cell>
          <cell r="F3067">
            <v>11.290000000000001</v>
          </cell>
        </row>
        <row r="3068">
          <cell r="A3068" t="str">
            <v>462708</v>
          </cell>
          <cell r="B3068" t="str">
            <v>Tubo de cobre flexível, DN= 9,52 mm (3/8´), inclusive conexões</v>
          </cell>
          <cell r="C3068" t="str">
            <v>m</v>
          </cell>
          <cell r="D3068">
            <v>8.7200000000000006</v>
          </cell>
          <cell r="E3068">
            <v>5.97</v>
          </cell>
          <cell r="F3068">
            <v>14.69</v>
          </cell>
        </row>
        <row r="3069">
          <cell r="A3069" t="str">
            <v>462709</v>
          </cell>
          <cell r="B3069" t="str">
            <v>Tubo de cobre flexível, DN= 12,70 mm (1/2´), inclusive conexões</v>
          </cell>
          <cell r="C3069" t="str">
            <v>m</v>
          </cell>
          <cell r="D3069">
            <v>12.13</v>
          </cell>
          <cell r="E3069">
            <v>5.97</v>
          </cell>
          <cell r="F3069">
            <v>18.100000000000001</v>
          </cell>
        </row>
        <row r="3070">
          <cell r="A3070" t="str">
            <v>462710</v>
          </cell>
          <cell r="B3070" t="str">
            <v>Tubo de cobre flexível, DN= 15,87 mm (5/8´), inclusive conexões</v>
          </cell>
          <cell r="C3070" t="str">
            <v>m</v>
          </cell>
          <cell r="D3070">
            <v>15.120000000000001</v>
          </cell>
          <cell r="E3070">
            <v>5.97</v>
          </cell>
          <cell r="F3070">
            <v>21.09</v>
          </cell>
        </row>
        <row r="3071">
          <cell r="A3071" t="str">
            <v>462711</v>
          </cell>
          <cell r="B3071" t="str">
            <v>Tubo de cobre flexível, DN= 19,05 mm (3/4´), inclusive conexões</v>
          </cell>
          <cell r="C3071" t="str">
            <v>m</v>
          </cell>
          <cell r="D3071">
            <v>18.100000000000001</v>
          </cell>
          <cell r="E3071">
            <v>5.97</v>
          </cell>
          <cell r="F3071">
            <v>24.07</v>
          </cell>
        </row>
        <row r="3072">
          <cell r="A3072" t="str">
            <v>470101</v>
          </cell>
          <cell r="B3072" t="str">
            <v>Registro de gaveta em latão fundido sem acabamento, DN= 1/2´</v>
          </cell>
          <cell r="C3072" t="str">
            <v>un</v>
          </cell>
          <cell r="D3072">
            <v>19.88</v>
          </cell>
          <cell r="E3072">
            <v>10.75</v>
          </cell>
          <cell r="F3072">
            <v>30.63</v>
          </cell>
        </row>
        <row r="3073">
          <cell r="A3073" t="str">
            <v>470102</v>
          </cell>
          <cell r="B3073" t="str">
            <v>Registro de gaveta em latão fundido sem acabamento, DN= 3/4´</v>
          </cell>
          <cell r="C3073" t="str">
            <v>un</v>
          </cell>
          <cell r="D3073">
            <v>21.85</v>
          </cell>
          <cell r="E3073">
            <v>14.33</v>
          </cell>
          <cell r="F3073">
            <v>36.18</v>
          </cell>
        </row>
        <row r="3074">
          <cell r="A3074" t="str">
            <v>470103</v>
          </cell>
          <cell r="B3074" t="str">
            <v>Registro de gaveta em latão fundido sem acabamento, DN= 1´</v>
          </cell>
          <cell r="C3074" t="str">
            <v>un</v>
          </cell>
          <cell r="D3074">
            <v>30.44</v>
          </cell>
          <cell r="E3074">
            <v>17.91</v>
          </cell>
          <cell r="F3074">
            <v>48.35</v>
          </cell>
        </row>
        <row r="3075">
          <cell r="A3075" t="str">
            <v>470104</v>
          </cell>
          <cell r="B3075" t="str">
            <v>Registro de gaveta em latão fundido sem acabamento, DN= 1 1/4´</v>
          </cell>
          <cell r="C3075" t="str">
            <v>un</v>
          </cell>
          <cell r="D3075">
            <v>43.7</v>
          </cell>
          <cell r="E3075">
            <v>21.490000000000002</v>
          </cell>
          <cell r="F3075">
            <v>65.19</v>
          </cell>
        </row>
        <row r="3076">
          <cell r="A3076" t="str">
            <v>470105</v>
          </cell>
          <cell r="B3076" t="str">
            <v>Registro de gaveta em latão fundido sem acabamento, DN= 1 1/2´</v>
          </cell>
          <cell r="C3076" t="str">
            <v>un</v>
          </cell>
          <cell r="D3076">
            <v>56.4</v>
          </cell>
          <cell r="E3076">
            <v>23.88</v>
          </cell>
          <cell r="F3076">
            <v>80.28</v>
          </cell>
        </row>
        <row r="3077">
          <cell r="A3077" t="str">
            <v>470106</v>
          </cell>
          <cell r="B3077" t="str">
            <v>Registro de gaveta em latão fundido sem acabamento, DN= 2´</v>
          </cell>
          <cell r="C3077" t="str">
            <v>un</v>
          </cell>
          <cell r="D3077">
            <v>79.709999999999994</v>
          </cell>
          <cell r="E3077">
            <v>29.85</v>
          </cell>
          <cell r="F3077">
            <v>109.56</v>
          </cell>
        </row>
        <row r="3078">
          <cell r="A3078" t="str">
            <v>470107</v>
          </cell>
          <cell r="B3078" t="str">
            <v>Registro de gaveta em latão fundido sem acabamento, DN= 2 1/2´</v>
          </cell>
          <cell r="C3078" t="str">
            <v>un</v>
          </cell>
          <cell r="D3078">
            <v>191.62</v>
          </cell>
          <cell r="E3078">
            <v>35.82</v>
          </cell>
          <cell r="F3078">
            <v>227.44</v>
          </cell>
        </row>
        <row r="3079">
          <cell r="A3079" t="str">
            <v>470108</v>
          </cell>
          <cell r="B3079" t="str">
            <v>Registro de gaveta em latão fundido sem acabamento, DN= 3´</v>
          </cell>
          <cell r="C3079" t="str">
            <v>un</v>
          </cell>
          <cell r="D3079">
            <v>304.7</v>
          </cell>
          <cell r="E3079">
            <v>47.76</v>
          </cell>
          <cell r="F3079">
            <v>352.46</v>
          </cell>
        </row>
        <row r="3080">
          <cell r="A3080" t="str">
            <v>470109</v>
          </cell>
          <cell r="B3080" t="str">
            <v>Registro de gaveta em latão fundido sem acabamento, DN= 4´</v>
          </cell>
          <cell r="C3080" t="str">
            <v>un</v>
          </cell>
          <cell r="D3080">
            <v>514.15</v>
          </cell>
          <cell r="E3080">
            <v>71.64</v>
          </cell>
          <cell r="F3080">
            <v>585.79</v>
          </cell>
        </row>
        <row r="3081">
          <cell r="A3081" t="str">
            <v>470113</v>
          </cell>
          <cell r="B3081" t="str">
            <v>Registro de pressão em latão fundido sem acabamento, DN= 3/4´</v>
          </cell>
          <cell r="C3081" t="str">
            <v>un</v>
          </cell>
          <cell r="D3081">
            <v>25.62</v>
          </cell>
          <cell r="E3081">
            <v>14.33</v>
          </cell>
          <cell r="F3081">
            <v>39.950000000000003</v>
          </cell>
        </row>
        <row r="3082">
          <cell r="A3082" t="str">
            <v>470117</v>
          </cell>
          <cell r="B3082" t="str">
            <v>Válvula de esfera monobloco em latão fundido passagem plena, acionamento com alavanca, DN= 1/2´</v>
          </cell>
          <cell r="C3082" t="str">
            <v>un</v>
          </cell>
          <cell r="D3082">
            <v>9.19</v>
          </cell>
          <cell r="E3082">
            <v>10.75</v>
          </cell>
          <cell r="F3082">
            <v>19.940000000000001</v>
          </cell>
        </row>
        <row r="3083">
          <cell r="A3083" t="str">
            <v>470118</v>
          </cell>
          <cell r="B3083" t="str">
            <v>Válvula de esfera monobloco em latão fundido passagem plena, acionamento com alavanca, DN= 3/4´</v>
          </cell>
          <cell r="C3083" t="str">
            <v>un</v>
          </cell>
          <cell r="D3083">
            <v>20.580000000000002</v>
          </cell>
          <cell r="E3083">
            <v>10.75</v>
          </cell>
          <cell r="F3083">
            <v>31.330000000000002</v>
          </cell>
        </row>
        <row r="3084">
          <cell r="A3084" t="str">
            <v>470119</v>
          </cell>
          <cell r="B3084" t="str">
            <v>Válvula de esfera monobloco em latão fundido passagem plena, acionamento com alavanca, DN= 1´</v>
          </cell>
          <cell r="C3084" t="str">
            <v>un</v>
          </cell>
          <cell r="D3084">
            <v>20.260000000000002</v>
          </cell>
          <cell r="E3084">
            <v>10.75</v>
          </cell>
          <cell r="F3084">
            <v>31.01</v>
          </cell>
        </row>
        <row r="3085">
          <cell r="A3085" t="str">
            <v>470120</v>
          </cell>
          <cell r="B3085" t="str">
            <v>Válvula de esfera tripartida em latão fundido, classe 150 libras para gás e 300 libras para líquidos e fluidos, DN= 1´</v>
          </cell>
          <cell r="C3085" t="str">
            <v>un</v>
          </cell>
          <cell r="D3085">
            <v>92.63</v>
          </cell>
          <cell r="E3085">
            <v>16.72</v>
          </cell>
          <cell r="F3085">
            <v>109.35000000000001</v>
          </cell>
        </row>
        <row r="3086">
          <cell r="A3086" t="str">
            <v>470121</v>
          </cell>
          <cell r="B3086" t="str">
            <v>Válvula de esfera monobloco em latão fundido passagem plena, acionamento com alavanca, DN= 2´</v>
          </cell>
          <cell r="C3086" t="str">
            <v>un</v>
          </cell>
          <cell r="D3086">
            <v>85.600000000000009</v>
          </cell>
          <cell r="E3086">
            <v>10.75</v>
          </cell>
          <cell r="F3086">
            <v>96.350000000000009</v>
          </cell>
        </row>
        <row r="3087">
          <cell r="A3087" t="str">
            <v>470122</v>
          </cell>
          <cell r="B3087" t="str">
            <v>Válvula de esfera monobloco em latão fundido passagem plena, acionamento com alavanca, DN= 4´</v>
          </cell>
          <cell r="C3087" t="str">
            <v>un</v>
          </cell>
          <cell r="D3087">
            <v>363.26</v>
          </cell>
          <cell r="E3087">
            <v>23.88</v>
          </cell>
          <cell r="F3087">
            <v>387.14</v>
          </cell>
        </row>
        <row r="3088">
          <cell r="A3088" t="str">
            <v>470201</v>
          </cell>
          <cell r="B3088" t="str">
            <v>Registro de gaveta em latão fundido cromado com canopla, DN= 1/2´ - linha especial</v>
          </cell>
          <cell r="C3088" t="str">
            <v>un</v>
          </cell>
          <cell r="D3088">
            <v>46.300000000000004</v>
          </cell>
          <cell r="E3088">
            <v>10.75</v>
          </cell>
          <cell r="F3088">
            <v>57.050000000000004</v>
          </cell>
        </row>
        <row r="3089">
          <cell r="A3089" t="str">
            <v>470202</v>
          </cell>
          <cell r="B3089" t="str">
            <v>Registro de gaveta em latão fundido cromado com canopla, DN= 3/4´ - linha especial</v>
          </cell>
          <cell r="C3089" t="str">
            <v>un</v>
          </cell>
          <cell r="D3089">
            <v>52.230000000000004</v>
          </cell>
          <cell r="E3089">
            <v>10.75</v>
          </cell>
          <cell r="F3089">
            <v>62.980000000000004</v>
          </cell>
        </row>
        <row r="3090">
          <cell r="A3090" t="str">
            <v>470203</v>
          </cell>
          <cell r="B3090" t="str">
            <v>Registro de gaveta em latão fundido cromado com canopla, DN= 1´ - linha especial</v>
          </cell>
          <cell r="C3090" t="str">
            <v>un</v>
          </cell>
          <cell r="D3090">
            <v>62.81</v>
          </cell>
          <cell r="E3090">
            <v>10.75</v>
          </cell>
          <cell r="F3090">
            <v>73.56</v>
          </cell>
        </row>
        <row r="3091">
          <cell r="A3091" t="str">
            <v>470204</v>
          </cell>
          <cell r="B3091" t="str">
            <v>Registro de gaveta em latão fundido cromado com canopla, DN= 1 1/4´ - linha especial</v>
          </cell>
          <cell r="C3091" t="str">
            <v>un</v>
          </cell>
          <cell r="D3091">
            <v>86.05</v>
          </cell>
          <cell r="E3091">
            <v>10.75</v>
          </cell>
          <cell r="F3091">
            <v>96.8</v>
          </cell>
        </row>
        <row r="3092">
          <cell r="A3092" t="str">
            <v>470205</v>
          </cell>
          <cell r="B3092" t="str">
            <v>Registro de gaveta em latão fundido cromado com canopla, DN= 1 1/2´ - linha especial</v>
          </cell>
          <cell r="C3092" t="str">
            <v>un</v>
          </cell>
          <cell r="D3092">
            <v>95.570000000000007</v>
          </cell>
          <cell r="E3092">
            <v>10.75</v>
          </cell>
          <cell r="F3092">
            <v>106.32000000000001</v>
          </cell>
        </row>
        <row r="3093">
          <cell r="A3093" t="str">
            <v>470210</v>
          </cell>
          <cell r="B3093" t="str">
            <v>Registro de pressão em latão fundido cromado com canopla, DN= 1/2´ - linha especial</v>
          </cell>
          <cell r="C3093" t="str">
            <v>un</v>
          </cell>
          <cell r="D3093">
            <v>50.09</v>
          </cell>
          <cell r="E3093">
            <v>10.75</v>
          </cell>
          <cell r="F3093">
            <v>60.84</v>
          </cell>
        </row>
        <row r="3094">
          <cell r="A3094" t="str">
            <v>470211</v>
          </cell>
          <cell r="B3094" t="str">
            <v>Registro de pressão em latão fundido cromado com canopla, DN= 3/4´ - linha especial</v>
          </cell>
          <cell r="C3094" t="str">
            <v>un</v>
          </cell>
          <cell r="D3094">
            <v>55.02</v>
          </cell>
          <cell r="E3094">
            <v>10.75</v>
          </cell>
          <cell r="F3094">
            <v>65.77</v>
          </cell>
        </row>
        <row r="3095">
          <cell r="A3095" t="str">
            <v>470220</v>
          </cell>
          <cell r="B3095" t="str">
            <v>Registro regulador de vazão para chuveiro e ducha em latão cromado com canopla, DN= 1/2´</v>
          </cell>
          <cell r="C3095" t="str">
            <v>un</v>
          </cell>
          <cell r="D3095">
            <v>40.69</v>
          </cell>
          <cell r="E3095">
            <v>10.75</v>
          </cell>
          <cell r="F3095">
            <v>51.44</v>
          </cell>
        </row>
        <row r="3096">
          <cell r="A3096" t="str">
            <v>470221</v>
          </cell>
          <cell r="B3096" t="str">
            <v>Registro regulador de vazão para torneira, misturador e bidê, em latão cromado com canopla, DN= 1/2´</v>
          </cell>
          <cell r="C3096" t="str">
            <v>un</v>
          </cell>
          <cell r="D3096">
            <v>54.36</v>
          </cell>
          <cell r="E3096">
            <v>10.75</v>
          </cell>
          <cell r="F3096">
            <v>65.11</v>
          </cell>
        </row>
        <row r="3097">
          <cell r="A3097" t="str">
            <v>470402</v>
          </cell>
          <cell r="B3097" t="str">
            <v>Válvula de descarga com registro próprio, duplo acionamento limitador de fluxo, DN= 1 1/4´</v>
          </cell>
          <cell r="C3097" t="str">
            <v>un</v>
          </cell>
          <cell r="D3097">
            <v>186.54</v>
          </cell>
          <cell r="E3097">
            <v>35.82</v>
          </cell>
          <cell r="F3097">
            <v>222.36</v>
          </cell>
        </row>
        <row r="3098">
          <cell r="A3098" t="str">
            <v>470403</v>
          </cell>
          <cell r="B3098" t="str">
            <v>Válvula de descarga com registro próprio, DN= 1 1/4´</v>
          </cell>
          <cell r="C3098" t="str">
            <v>un</v>
          </cell>
          <cell r="D3098">
            <v>140.43</v>
          </cell>
          <cell r="E3098">
            <v>35.82</v>
          </cell>
          <cell r="F3098">
            <v>176.25</v>
          </cell>
        </row>
        <row r="3099">
          <cell r="A3099" t="str">
            <v>470404</v>
          </cell>
          <cell r="B3099" t="str">
            <v>Válvula de descarga com registro próprio, DN= 1 1/2´</v>
          </cell>
          <cell r="C3099" t="str">
            <v>un</v>
          </cell>
          <cell r="D3099">
            <v>138.61000000000001</v>
          </cell>
          <cell r="E3099">
            <v>35.82</v>
          </cell>
          <cell r="F3099">
            <v>174.43</v>
          </cell>
        </row>
        <row r="3100">
          <cell r="A3100" t="str">
            <v>470405</v>
          </cell>
          <cell r="B3100" t="str">
            <v>Válvula de descarga antivandalismo, DN= 1 1/2´</v>
          </cell>
          <cell r="C3100" t="str">
            <v>un</v>
          </cell>
          <cell r="D3100">
            <v>213.71</v>
          </cell>
          <cell r="E3100">
            <v>35.82</v>
          </cell>
          <cell r="F3100">
            <v>249.53</v>
          </cell>
        </row>
        <row r="3101">
          <cell r="A3101" t="str">
            <v>470408</v>
          </cell>
          <cell r="B3101" t="str">
            <v>Válvula de descarga externa, tipo alavanca com registro próprio, DN= 1 1/4´ e DN= 1 1/2´</v>
          </cell>
          <cell r="C3101" t="str">
            <v>un</v>
          </cell>
          <cell r="D3101">
            <v>340.92</v>
          </cell>
          <cell r="E3101">
            <v>35.82</v>
          </cell>
          <cell r="F3101">
            <v>376.74</v>
          </cell>
        </row>
        <row r="3102">
          <cell r="A3102" t="str">
            <v>470409</v>
          </cell>
          <cell r="B3102" t="str">
            <v>Válvula de mictório antivandalismo, DN= 3/4´</v>
          </cell>
          <cell r="C3102" t="str">
            <v>un</v>
          </cell>
          <cell r="D3102">
            <v>255.20000000000002</v>
          </cell>
          <cell r="E3102">
            <v>14.33</v>
          </cell>
          <cell r="F3102">
            <v>269.52999999999997</v>
          </cell>
        </row>
        <row r="3103">
          <cell r="A3103" t="str">
            <v>470410</v>
          </cell>
          <cell r="B3103" t="str">
            <v>Válvula de mictório padrão, vazão automática, DN= 3/4´</v>
          </cell>
          <cell r="C3103" t="str">
            <v>un</v>
          </cell>
          <cell r="D3103">
            <v>172.68</v>
          </cell>
          <cell r="E3103">
            <v>14.33</v>
          </cell>
          <cell r="F3103">
            <v>187.01</v>
          </cell>
        </row>
        <row r="3104">
          <cell r="A3104" t="str">
            <v>470411</v>
          </cell>
          <cell r="B3104" t="str">
            <v>Válvula de acionamento hidromecânico para piso</v>
          </cell>
          <cell r="C3104" t="str">
            <v>un</v>
          </cell>
          <cell r="D3104">
            <v>535.4</v>
          </cell>
          <cell r="E3104">
            <v>35.82</v>
          </cell>
          <cell r="F3104">
            <v>571.22</v>
          </cell>
        </row>
        <row r="3105">
          <cell r="A3105" t="str">
            <v>470412</v>
          </cell>
          <cell r="B3105" t="str">
            <v>Válvula de acionamento hidromecânico para ducha, em latão cromado, DN= 3/4´</v>
          </cell>
          <cell r="C3105" t="str">
            <v>un</v>
          </cell>
          <cell r="D3105">
            <v>265.77</v>
          </cell>
          <cell r="E3105">
            <v>10.75</v>
          </cell>
          <cell r="F3105">
            <v>276.52</v>
          </cell>
        </row>
        <row r="3106">
          <cell r="A3106" t="str">
            <v>470418</v>
          </cell>
          <cell r="B3106" t="str">
            <v>Válvula de descarga com registro próprio, duplo acionamento limitador de fluxo, DN = 1 1/2´</v>
          </cell>
          <cell r="C3106" t="str">
            <v>un</v>
          </cell>
          <cell r="D3106">
            <v>161.93</v>
          </cell>
          <cell r="E3106">
            <v>35.82</v>
          </cell>
          <cell r="F3106">
            <v>197.75</v>
          </cell>
        </row>
        <row r="3107">
          <cell r="A3107" t="str">
            <v>470501</v>
          </cell>
          <cell r="B3107" t="str">
            <v>Válvula de retenção horizontal em bronze, DN= 3/4´</v>
          </cell>
          <cell r="C3107" t="str">
            <v>un</v>
          </cell>
          <cell r="D3107">
            <v>46.06</v>
          </cell>
          <cell r="E3107">
            <v>10.75</v>
          </cell>
          <cell r="F3107">
            <v>56.81</v>
          </cell>
        </row>
        <row r="3108">
          <cell r="A3108" t="str">
            <v>470502</v>
          </cell>
          <cell r="B3108" t="str">
            <v>Válvula de retenção horizontal em bronze, DN= 1´</v>
          </cell>
          <cell r="C3108" t="str">
            <v>un</v>
          </cell>
          <cell r="D3108">
            <v>56.03</v>
          </cell>
          <cell r="E3108">
            <v>10.75</v>
          </cell>
          <cell r="F3108">
            <v>66.78</v>
          </cell>
        </row>
        <row r="3109">
          <cell r="A3109" t="str">
            <v>470503</v>
          </cell>
          <cell r="B3109" t="str">
            <v>Válvula de retenção horizontal em bronze, DN= 1 1/4´</v>
          </cell>
          <cell r="C3109" t="str">
            <v>un</v>
          </cell>
          <cell r="D3109">
            <v>75.180000000000007</v>
          </cell>
          <cell r="E3109">
            <v>10.75</v>
          </cell>
          <cell r="F3109">
            <v>85.93</v>
          </cell>
        </row>
        <row r="3110">
          <cell r="A3110" t="str">
            <v>470504</v>
          </cell>
          <cell r="B3110" t="str">
            <v>Válvula de retenção horizontal em bronze, DN= 1 1/2´</v>
          </cell>
          <cell r="C3110" t="str">
            <v>un</v>
          </cell>
          <cell r="D3110">
            <v>88.06</v>
          </cell>
          <cell r="E3110">
            <v>10.75</v>
          </cell>
          <cell r="F3110">
            <v>98.81</v>
          </cell>
        </row>
        <row r="3111">
          <cell r="A3111" t="str">
            <v>470505</v>
          </cell>
          <cell r="B3111" t="str">
            <v>Válvula de retenção horizontal em bronze, DN= 2´</v>
          </cell>
          <cell r="C3111" t="str">
            <v>un</v>
          </cell>
          <cell r="D3111">
            <v>127.79</v>
          </cell>
          <cell r="E3111">
            <v>10.75</v>
          </cell>
          <cell r="F3111">
            <v>138.54</v>
          </cell>
        </row>
        <row r="3112">
          <cell r="A3112" t="str">
            <v>470506</v>
          </cell>
          <cell r="B3112" t="str">
            <v>Válvula de retenção horizontal em bronze, DN= 2 1/2´</v>
          </cell>
          <cell r="C3112" t="str">
            <v>un</v>
          </cell>
          <cell r="D3112">
            <v>216.88</v>
          </cell>
          <cell r="E3112">
            <v>10.75</v>
          </cell>
          <cell r="F3112">
            <v>227.63</v>
          </cell>
        </row>
        <row r="3113">
          <cell r="A3113" t="str">
            <v>470507</v>
          </cell>
          <cell r="B3113" t="str">
            <v>Válvula de retenção horizontal em bronze, DN= 3´</v>
          </cell>
          <cell r="C3113" t="str">
            <v>un</v>
          </cell>
          <cell r="D3113">
            <v>248.45000000000002</v>
          </cell>
          <cell r="E3113">
            <v>10.75</v>
          </cell>
          <cell r="F3113">
            <v>259.2</v>
          </cell>
        </row>
        <row r="3114">
          <cell r="A3114" t="str">
            <v>470508</v>
          </cell>
          <cell r="B3114" t="str">
            <v>Válvula de retenção horizontal em bronze, DN= 4´</v>
          </cell>
          <cell r="C3114" t="str">
            <v>un</v>
          </cell>
          <cell r="D3114">
            <v>450.47</v>
          </cell>
          <cell r="E3114">
            <v>14.33</v>
          </cell>
          <cell r="F3114">
            <v>464.8</v>
          </cell>
        </row>
        <row r="3115">
          <cell r="A3115" t="str">
            <v>470509</v>
          </cell>
          <cell r="B3115" t="str">
            <v>Válvula de retenção vertical em bronze, DN= 3/4´</v>
          </cell>
          <cell r="C3115" t="str">
            <v>un</v>
          </cell>
          <cell r="D3115">
            <v>35.54</v>
          </cell>
          <cell r="E3115">
            <v>10.75</v>
          </cell>
          <cell r="F3115">
            <v>46.29</v>
          </cell>
        </row>
        <row r="3116">
          <cell r="A3116" t="str">
            <v>470510</v>
          </cell>
          <cell r="B3116" t="str">
            <v>Válvula de retenção vertical em bronze, DN= 1´</v>
          </cell>
          <cell r="C3116" t="str">
            <v>un</v>
          </cell>
          <cell r="D3116">
            <v>41.37</v>
          </cell>
          <cell r="E3116">
            <v>10.75</v>
          </cell>
          <cell r="F3116">
            <v>52.120000000000005</v>
          </cell>
        </row>
        <row r="3117">
          <cell r="A3117" t="str">
            <v>470511</v>
          </cell>
          <cell r="B3117" t="str">
            <v>Válvula de retenção vertical em bronze, DN= 1 1/4´</v>
          </cell>
          <cell r="C3117" t="str">
            <v>un</v>
          </cell>
          <cell r="D3117">
            <v>57.57</v>
          </cell>
          <cell r="E3117">
            <v>10.75</v>
          </cell>
          <cell r="F3117">
            <v>68.319999999999993</v>
          </cell>
        </row>
        <row r="3118">
          <cell r="A3118" t="str">
            <v>470512</v>
          </cell>
          <cell r="B3118" t="str">
            <v>Válvula de retenção vertical em bronze, DN= 1 1/2´</v>
          </cell>
          <cell r="C3118" t="str">
            <v>un</v>
          </cell>
          <cell r="D3118">
            <v>70.33</v>
          </cell>
          <cell r="E3118">
            <v>10.75</v>
          </cell>
          <cell r="F3118">
            <v>81.08</v>
          </cell>
        </row>
        <row r="3119">
          <cell r="A3119" t="str">
            <v>470513</v>
          </cell>
          <cell r="B3119" t="str">
            <v>Válvula de retenção vertical em bronze, DN= 2´</v>
          </cell>
          <cell r="C3119" t="str">
            <v>un</v>
          </cell>
          <cell r="D3119">
            <v>100</v>
          </cell>
          <cell r="E3119">
            <v>10.75</v>
          </cell>
          <cell r="F3119">
            <v>110.75</v>
          </cell>
        </row>
        <row r="3120">
          <cell r="A3120" t="str">
            <v>470514</v>
          </cell>
          <cell r="B3120" t="str">
            <v>Válvula de retenção vertical em bronze, DN= 2 1/2´</v>
          </cell>
          <cell r="C3120" t="str">
            <v>un</v>
          </cell>
          <cell r="D3120">
            <v>168.71</v>
          </cell>
          <cell r="E3120">
            <v>10.75</v>
          </cell>
          <cell r="F3120">
            <v>179.46</v>
          </cell>
        </row>
        <row r="3121">
          <cell r="A3121" t="str">
            <v>470515</v>
          </cell>
          <cell r="B3121" t="str">
            <v>Válvula de retenção vertical em bronze, DN= 3´</v>
          </cell>
          <cell r="C3121" t="str">
            <v>un</v>
          </cell>
          <cell r="D3121">
            <v>254</v>
          </cell>
          <cell r="E3121">
            <v>10.75</v>
          </cell>
          <cell r="F3121">
            <v>264.75</v>
          </cell>
        </row>
        <row r="3122">
          <cell r="A3122" t="str">
            <v>470516</v>
          </cell>
          <cell r="B3122" t="str">
            <v>Válvula de retenção vertical em bronze, DN= 4´</v>
          </cell>
          <cell r="C3122" t="str">
            <v>un</v>
          </cell>
          <cell r="D3122">
            <v>419.22</v>
          </cell>
          <cell r="E3122">
            <v>14.33</v>
          </cell>
          <cell r="F3122">
            <v>433.55</v>
          </cell>
        </row>
        <row r="3123">
          <cell r="A3123" t="str">
            <v>470517</v>
          </cell>
          <cell r="B3123" t="str">
            <v>Válvula de retenção de pé com crivo em bronze, DN= 1´</v>
          </cell>
          <cell r="C3123" t="str">
            <v>un</v>
          </cell>
          <cell r="D3123">
            <v>36.21</v>
          </cell>
          <cell r="E3123">
            <v>10.75</v>
          </cell>
          <cell r="F3123">
            <v>46.96</v>
          </cell>
        </row>
        <row r="3124">
          <cell r="A3124" t="str">
            <v>470518</v>
          </cell>
          <cell r="B3124" t="str">
            <v>Válvula de retenção de pé com crivo em bronze, DN= 1 1/4´</v>
          </cell>
          <cell r="C3124" t="str">
            <v>un</v>
          </cell>
          <cell r="D3124">
            <v>49.86</v>
          </cell>
          <cell r="E3124">
            <v>10.75</v>
          </cell>
          <cell r="F3124">
            <v>60.61</v>
          </cell>
        </row>
        <row r="3125">
          <cell r="A3125" t="str">
            <v>470519</v>
          </cell>
          <cell r="B3125" t="str">
            <v>Válvula de retenção de pé com crivo em bronze, DN= 1 1/2´</v>
          </cell>
          <cell r="C3125" t="str">
            <v>un</v>
          </cell>
          <cell r="D3125">
            <v>61.6</v>
          </cell>
          <cell r="E3125">
            <v>10.75</v>
          </cell>
          <cell r="F3125">
            <v>72.349999999999994</v>
          </cell>
        </row>
        <row r="3126">
          <cell r="A3126" t="str">
            <v>470520</v>
          </cell>
          <cell r="B3126" t="str">
            <v>Válvula de retenção de pé com crivo em bronze, DN= 2´</v>
          </cell>
          <cell r="C3126" t="str">
            <v>un</v>
          </cell>
          <cell r="D3126">
            <v>84.43</v>
          </cell>
          <cell r="E3126">
            <v>10.75</v>
          </cell>
          <cell r="F3126">
            <v>95.18</v>
          </cell>
        </row>
        <row r="3127">
          <cell r="A3127" t="str">
            <v>470521</v>
          </cell>
          <cell r="B3127" t="str">
            <v>Válvula de retenção de pé com crivo em bronze, DN= 2 1/2´</v>
          </cell>
          <cell r="C3127" t="str">
            <v>un</v>
          </cell>
          <cell r="D3127">
            <v>136.09</v>
          </cell>
          <cell r="E3127">
            <v>10.75</v>
          </cell>
          <cell r="F3127">
            <v>146.84</v>
          </cell>
        </row>
        <row r="3128">
          <cell r="A3128" t="str">
            <v>470522</v>
          </cell>
          <cell r="B3128" t="str">
            <v>Válvula de gaveta em bronze, classe 125 libras para vapor e classe 200 libras para água, óleo e gás, DN= 6´</v>
          </cell>
          <cell r="C3128" t="str">
            <v>un</v>
          </cell>
          <cell r="D3128">
            <v>3267.05</v>
          </cell>
          <cell r="E3128">
            <v>17.91</v>
          </cell>
          <cell r="F3128">
            <v>3284.96</v>
          </cell>
        </row>
        <row r="3129">
          <cell r="A3129" t="str">
            <v>470523</v>
          </cell>
          <cell r="B3129" t="str">
            <v>Válvula de gaveta em bronze, classe 125 libras para vapor e classe 200 libras para água, óleo e gás, DN= 2´</v>
          </cell>
          <cell r="C3129" t="str">
            <v>un</v>
          </cell>
          <cell r="D3129">
            <v>97.100000000000009</v>
          </cell>
          <cell r="E3129">
            <v>10.75</v>
          </cell>
          <cell r="F3129">
            <v>107.85000000000001</v>
          </cell>
        </row>
        <row r="3130">
          <cell r="A3130" t="str">
            <v>470524</v>
          </cell>
          <cell r="B3130" t="str">
            <v>Válvula globo em bronze, classe 125 libras para vapor e classe 200 libras para água, óleo e gás, DN= 2´</v>
          </cell>
          <cell r="C3130" t="str">
            <v>un</v>
          </cell>
          <cell r="D3130">
            <v>214.46</v>
          </cell>
          <cell r="E3130">
            <v>10.75</v>
          </cell>
          <cell r="F3130">
            <v>225.21</v>
          </cell>
        </row>
        <row r="3131">
          <cell r="A3131" t="str">
            <v>470526</v>
          </cell>
          <cell r="B3131" t="str">
            <v>Válvula de retenção de pé com crivo em bronze, DN= 3´</v>
          </cell>
          <cell r="C3131" t="str">
            <v>un</v>
          </cell>
          <cell r="D3131">
            <v>199.08</v>
          </cell>
          <cell r="E3131">
            <v>10.75</v>
          </cell>
          <cell r="F3131">
            <v>209.83</v>
          </cell>
        </row>
        <row r="3132">
          <cell r="A3132" t="str">
            <v>470527</v>
          </cell>
          <cell r="B3132" t="str">
            <v>Válvula de retenção de pé com crivo em bronze, DN= 4´</v>
          </cell>
          <cell r="C3132" t="str">
            <v>un</v>
          </cell>
          <cell r="D3132">
            <v>374.17</v>
          </cell>
          <cell r="E3132">
            <v>14.33</v>
          </cell>
          <cell r="F3132">
            <v>388.5</v>
          </cell>
        </row>
        <row r="3133">
          <cell r="A3133" t="str">
            <v>470528</v>
          </cell>
          <cell r="B3133" t="str">
            <v>Válvula globo angular de 45° em bronze, DN= 2 1/2´</v>
          </cell>
          <cell r="C3133" t="str">
            <v>un</v>
          </cell>
          <cell r="D3133">
            <v>125.06</v>
          </cell>
          <cell r="E3133">
            <v>10.75</v>
          </cell>
          <cell r="F3133">
            <v>135.81</v>
          </cell>
        </row>
        <row r="3134">
          <cell r="A3134" t="str">
            <v>470529</v>
          </cell>
          <cell r="B3134" t="str">
            <v>Válvula de gaveta em bronze, haste ascendente, classe 150 libras para vapor saturado e 300 libras para água, óleo e gás, DN= 1/2´</v>
          </cell>
          <cell r="C3134" t="str">
            <v>un</v>
          </cell>
          <cell r="D3134">
            <v>64.58</v>
          </cell>
          <cell r="E3134">
            <v>5.97</v>
          </cell>
          <cell r="F3134">
            <v>70.55</v>
          </cell>
        </row>
        <row r="3135">
          <cell r="A3135" t="str">
            <v>470530</v>
          </cell>
          <cell r="B3135" t="str">
            <v>Válvula de gaveta em bronze, haste não ascendente, classe 150 libras para vapor saturado e 300 libras para água, óleo e gás, DN= 4´</v>
          </cell>
          <cell r="C3135" t="str">
            <v>un</v>
          </cell>
          <cell r="D3135">
            <v>987.28</v>
          </cell>
          <cell r="E3135">
            <v>14.33</v>
          </cell>
          <cell r="F3135">
            <v>1001.61</v>
          </cell>
        </row>
        <row r="3136">
          <cell r="A3136" t="str">
            <v>470531</v>
          </cell>
          <cell r="B3136" t="str">
            <v>Válvula de gaveta em bronze, haste não ascendente, classe 150 libras para vapor saturado e 300 libras para água, óleo e gás, DN= 2´</v>
          </cell>
          <cell r="C3136" t="str">
            <v>un</v>
          </cell>
          <cell r="D3136">
            <v>180.55</v>
          </cell>
          <cell r="E3136">
            <v>10.75</v>
          </cell>
          <cell r="F3136">
            <v>191.3</v>
          </cell>
        </row>
        <row r="3137">
          <cell r="A3137" t="str">
            <v>470532</v>
          </cell>
          <cell r="B3137" t="str">
            <v>Válvula globo em bronze, classe 150 libras para vapor saturado e 300 libras para água, óleo e gás, DN= 4´</v>
          </cell>
          <cell r="C3137" t="str">
            <v>un</v>
          </cell>
          <cell r="D3137">
            <v>3139.87</v>
          </cell>
          <cell r="E3137">
            <v>14.33</v>
          </cell>
          <cell r="F3137">
            <v>3154.2000000000003</v>
          </cell>
        </row>
        <row r="3138">
          <cell r="A3138" t="str">
            <v>470534</v>
          </cell>
          <cell r="B3138" t="str">
            <v>Válvula globo em bronze, classe 150 libras para vapor saturado e 300 libras para água, óleo e gás, DN= 3/4´</v>
          </cell>
          <cell r="C3138" t="str">
            <v>un</v>
          </cell>
          <cell r="D3138">
            <v>87.13</v>
          </cell>
          <cell r="E3138">
            <v>10.75</v>
          </cell>
          <cell r="F3138">
            <v>97.88</v>
          </cell>
        </row>
        <row r="3139">
          <cell r="A3139" t="str">
            <v>470535</v>
          </cell>
          <cell r="B3139" t="str">
            <v>Válvula globo em bronze, classe 150 libras para vapor saturado e 300 libras para água, óleo e gás, DN= 1´</v>
          </cell>
          <cell r="C3139" t="str">
            <v>un</v>
          </cell>
          <cell r="D3139">
            <v>122.61</v>
          </cell>
          <cell r="E3139">
            <v>10.75</v>
          </cell>
          <cell r="F3139">
            <v>133.36000000000001</v>
          </cell>
        </row>
        <row r="3140">
          <cell r="A3140" t="str">
            <v>470536</v>
          </cell>
          <cell r="B3140" t="str">
            <v>Válvula globo em bronze, classe 150 libras para vapor saturado e 300 libras para água, óleo e gás, DN= 1 1/2´</v>
          </cell>
          <cell r="C3140" t="str">
            <v>un</v>
          </cell>
          <cell r="D3140">
            <v>237.08</v>
          </cell>
          <cell r="E3140">
            <v>10.75</v>
          </cell>
          <cell r="F3140">
            <v>247.83</v>
          </cell>
        </row>
        <row r="3141">
          <cell r="A3141" t="str">
            <v>470537</v>
          </cell>
          <cell r="B3141" t="str">
            <v>Válvula globo em bronze, classe 150 libras para vapor saturado e 300 libras para água, óleo e gás, DN= 2´</v>
          </cell>
          <cell r="C3141" t="str">
            <v>un</v>
          </cell>
          <cell r="D3141">
            <v>325.77999999999997</v>
          </cell>
          <cell r="E3141">
            <v>10.75</v>
          </cell>
          <cell r="F3141">
            <v>336.53000000000003</v>
          </cell>
        </row>
        <row r="3142">
          <cell r="A3142" t="str">
            <v>470539</v>
          </cell>
          <cell r="B3142" t="str">
            <v>Válvula globo em bronze, classe 150 libras para vapor saturado e classe 300 libras para água, óleo e gás, DN= 2 1/2´</v>
          </cell>
          <cell r="C3142" t="str">
            <v>un</v>
          </cell>
          <cell r="D3142">
            <v>524.79999999999995</v>
          </cell>
          <cell r="E3142">
            <v>10.75</v>
          </cell>
          <cell r="F3142">
            <v>535.54999999999995</v>
          </cell>
        </row>
        <row r="3143">
          <cell r="A3143" t="str">
            <v>470540</v>
          </cell>
          <cell r="B3143" t="str">
            <v>Válvula de gaveta em bronze, classe 125 libras para vapor e classe 200 libras para água, óleo e gás, DN= 1´</v>
          </cell>
          <cell r="C3143" t="str">
            <v>un</v>
          </cell>
          <cell r="D3143">
            <v>38.549999999999997</v>
          </cell>
          <cell r="E3143">
            <v>10.75</v>
          </cell>
          <cell r="F3143">
            <v>49.300000000000004</v>
          </cell>
        </row>
        <row r="3144">
          <cell r="A3144" t="str">
            <v>470541</v>
          </cell>
          <cell r="B3144" t="str">
            <v>Válvula de gaveta em bronze, classe 125 libras para vapor e classe 200 libras para água, óleo e gás, DN= 1 1/2´</v>
          </cell>
          <cell r="C3144" t="str">
            <v>un</v>
          </cell>
          <cell r="D3144">
            <v>64.430000000000007</v>
          </cell>
          <cell r="E3144">
            <v>10.75</v>
          </cell>
          <cell r="F3144">
            <v>75.180000000000007</v>
          </cell>
        </row>
        <row r="3145">
          <cell r="A3145" t="str">
            <v>470542</v>
          </cell>
          <cell r="B3145" t="str">
            <v>Válvula de gaveta em bronze, classe 125 libras para vapor e classe 200 libras para água, óleo e gás, DN= 2 1/2´</v>
          </cell>
          <cell r="C3145" t="str">
            <v>un</v>
          </cell>
          <cell r="D3145">
            <v>191.20000000000002</v>
          </cell>
          <cell r="E3145">
            <v>10.75</v>
          </cell>
          <cell r="F3145">
            <v>201.95000000000002</v>
          </cell>
        </row>
        <row r="3146">
          <cell r="A3146" t="str">
            <v>470543</v>
          </cell>
          <cell r="B3146" t="str">
            <v>Válvula de gaveta em bronze, classe 125 libras para vapor e classe 200 libras para água, óleo e gás, DN= 3´</v>
          </cell>
          <cell r="C3146" t="str">
            <v>un</v>
          </cell>
          <cell r="D3146">
            <v>282.36</v>
          </cell>
          <cell r="E3146">
            <v>10.75</v>
          </cell>
          <cell r="F3146">
            <v>293.11</v>
          </cell>
        </row>
        <row r="3147">
          <cell r="A3147" t="str">
            <v>470544</v>
          </cell>
          <cell r="B3147" t="str">
            <v>Válvula globo em bronze, classe 150 libras para vapor saturado e 300 libras para água, óleo e gás, DN= 3´</v>
          </cell>
          <cell r="C3147" t="str">
            <v>un</v>
          </cell>
          <cell r="D3147">
            <v>738.2</v>
          </cell>
          <cell r="E3147">
            <v>14.33</v>
          </cell>
          <cell r="F3147">
            <v>752.53</v>
          </cell>
        </row>
        <row r="3148">
          <cell r="A3148" t="str">
            <v>470545</v>
          </cell>
          <cell r="B3148" t="str">
            <v>Válvula redutora de pressão em bronze, de ação direta, extremidade roscada, para água, ar, óleo e gás, PE= 200 psi e PS= 20 à 90 psi, DN= 1 1/4´</v>
          </cell>
          <cell r="C3148" t="str">
            <v>un</v>
          </cell>
          <cell r="D3148">
            <v>1686.04</v>
          </cell>
          <cell r="E3148">
            <v>47.76</v>
          </cell>
          <cell r="F3148">
            <v>1733.8</v>
          </cell>
        </row>
        <row r="3149">
          <cell r="A3149" t="str">
            <v>470546</v>
          </cell>
          <cell r="B3149" t="str">
            <v>Válvula redutora de pressão em bronze, de ação direta, extremidade roscada, para água, ar, óleo e gás, PE= 200 psi e PS= 20 à 90 psi, DN= 2´</v>
          </cell>
          <cell r="C3149" t="str">
            <v>un</v>
          </cell>
          <cell r="D3149">
            <v>2755.4700000000003</v>
          </cell>
          <cell r="E3149">
            <v>47.76</v>
          </cell>
          <cell r="F3149">
            <v>2803.23</v>
          </cell>
        </row>
        <row r="3150">
          <cell r="A3150" t="str">
            <v>470557</v>
          </cell>
          <cell r="B3150" t="str">
            <v>Válvula de gaveta em bronze, haste ascendente, classe 150 libras para vapor saturado e 300 libras para água, óleo e gás, DN= 4´</v>
          </cell>
          <cell r="C3150" t="str">
            <v>un</v>
          </cell>
          <cell r="D3150">
            <v>2150.27</v>
          </cell>
          <cell r="E3150">
            <v>14.33</v>
          </cell>
          <cell r="F3150">
            <v>2164.6</v>
          </cell>
        </row>
        <row r="3151">
          <cell r="A3151" t="str">
            <v>470558</v>
          </cell>
          <cell r="B3151" t="str">
            <v>Válvula de gaveta em bronze com fecho rápido, DN= 1 1/2´</v>
          </cell>
          <cell r="C3151" t="str">
            <v>un</v>
          </cell>
          <cell r="D3151">
            <v>312.38</v>
          </cell>
          <cell r="E3151">
            <v>23.88</v>
          </cell>
          <cell r="F3151">
            <v>336.26</v>
          </cell>
        </row>
        <row r="3152">
          <cell r="A3152" t="str">
            <v>470603</v>
          </cell>
          <cell r="B3152" t="str">
            <v>Válvula de gaveta em ferro fundido, haste ascendente com flange, classe 125 libras, DN= 2´</v>
          </cell>
          <cell r="C3152" t="str">
            <v>un</v>
          </cell>
          <cell r="D3152">
            <v>534.70000000000005</v>
          </cell>
          <cell r="E3152">
            <v>29.85</v>
          </cell>
          <cell r="F3152">
            <v>564.54999999999995</v>
          </cell>
        </row>
        <row r="3153">
          <cell r="A3153" t="str">
            <v>470604</v>
          </cell>
          <cell r="B3153" t="str">
            <v>Válvula de retenção de pé com crivo em ferro fundido, flangeada, DN= 6´</v>
          </cell>
          <cell r="C3153" t="str">
            <v>un</v>
          </cell>
          <cell r="D3153">
            <v>757.75</v>
          </cell>
          <cell r="E3153">
            <v>83.58</v>
          </cell>
          <cell r="F3153">
            <v>841.33</v>
          </cell>
        </row>
        <row r="3154">
          <cell r="A3154" t="str">
            <v>470605</v>
          </cell>
          <cell r="B3154" t="str">
            <v>Válvula de retenção tipo portinhola dupla em ferro fundido, DN= 6´</v>
          </cell>
          <cell r="C3154" t="str">
            <v>un</v>
          </cell>
          <cell r="D3154">
            <v>348.89</v>
          </cell>
          <cell r="E3154">
            <v>83.58</v>
          </cell>
          <cell r="F3154">
            <v>432.47</v>
          </cell>
        </row>
        <row r="3155">
          <cell r="A3155" t="str">
            <v>470606</v>
          </cell>
          <cell r="B3155" t="str">
            <v>Válvula de gaveta em ferro fundido com bolsa, DN= 150 mm</v>
          </cell>
          <cell r="C3155" t="str">
            <v>un</v>
          </cell>
          <cell r="D3155">
            <v>782.97</v>
          </cell>
          <cell r="E3155">
            <v>47.76</v>
          </cell>
          <cell r="F3155">
            <v>830.73</v>
          </cell>
        </row>
        <row r="3156">
          <cell r="A3156" t="str">
            <v>470607</v>
          </cell>
          <cell r="B3156" t="str">
            <v>Válvula de gaveta em ferro fundido com bolsa, DN= 200 mm</v>
          </cell>
          <cell r="C3156" t="str">
            <v>un</v>
          </cell>
          <cell r="D3156">
            <v>1448.33</v>
          </cell>
          <cell r="E3156">
            <v>47.76</v>
          </cell>
          <cell r="F3156">
            <v>1496.09</v>
          </cell>
        </row>
        <row r="3157">
          <cell r="A3157" t="str">
            <v>470608</v>
          </cell>
          <cell r="B3157" t="str">
            <v>Válvula de retenção tipo portinhola simples em ferro fundido, DN= 4´</v>
          </cell>
          <cell r="C3157" t="str">
            <v>un</v>
          </cell>
          <cell r="D3157">
            <v>1151.04</v>
          </cell>
          <cell r="E3157">
            <v>47.76</v>
          </cell>
          <cell r="F3157">
            <v>1198.8</v>
          </cell>
        </row>
        <row r="3158">
          <cell r="A3158" t="str">
            <v>470609</v>
          </cell>
          <cell r="B3158" t="str">
            <v>Válvula de retenção tipo portinhola dupla em ferro fundido, DN= 4´</v>
          </cell>
          <cell r="C3158" t="str">
            <v>un</v>
          </cell>
          <cell r="D3158">
            <v>244.87</v>
          </cell>
          <cell r="E3158">
            <v>47.76</v>
          </cell>
          <cell r="F3158">
            <v>292.63</v>
          </cell>
        </row>
        <row r="3159">
          <cell r="A3159" t="str">
            <v>470610</v>
          </cell>
          <cell r="B3159" t="str">
            <v>Válvula de segurança em ferro fundido rosqueada com pressão de ajuste 0,4 até 0,75kgf/cm², DN= 2´</v>
          </cell>
          <cell r="C3159" t="str">
            <v>un</v>
          </cell>
          <cell r="D3159">
            <v>3230.42</v>
          </cell>
          <cell r="E3159">
            <v>29.85</v>
          </cell>
          <cell r="F3159">
            <v>3260.27</v>
          </cell>
        </row>
        <row r="3160">
          <cell r="A3160" t="str">
            <v>470611</v>
          </cell>
          <cell r="B3160" t="str">
            <v>Válvula de segurança em ferro fundido rosqueada com pressão de ajuste 6,1 até 10,0kgf/cm², DN= 3/4´</v>
          </cell>
          <cell r="C3160" t="str">
            <v>un</v>
          </cell>
          <cell r="D3160">
            <v>1364.33</v>
          </cell>
          <cell r="E3160">
            <v>14.33</v>
          </cell>
          <cell r="F3160">
            <v>1378.66</v>
          </cell>
        </row>
        <row r="3161">
          <cell r="A3161" t="str">
            <v>470618</v>
          </cell>
          <cell r="B3161" t="str">
            <v>Válvula de gaveta em ferro fundido com bolsa, DN= 100mm</v>
          </cell>
          <cell r="C3161" t="str">
            <v>un</v>
          </cell>
          <cell r="D3161">
            <v>562.41</v>
          </cell>
          <cell r="E3161">
            <v>47.76</v>
          </cell>
          <cell r="F3161">
            <v>610.16999999999996</v>
          </cell>
        </row>
        <row r="3162">
          <cell r="A3162" t="str">
            <v>470631</v>
          </cell>
          <cell r="B3162" t="str">
            <v>Visor de fluxo com janela simples, corpo em ferro fundido ou aço carbono, DN = 1´</v>
          </cell>
          <cell r="C3162" t="str">
            <v>un</v>
          </cell>
          <cell r="D3162">
            <v>344.95</v>
          </cell>
          <cell r="E3162">
            <v>17.91</v>
          </cell>
          <cell r="F3162">
            <v>362.86</v>
          </cell>
        </row>
        <row r="3163">
          <cell r="A3163" t="str">
            <v>470632</v>
          </cell>
          <cell r="B3163" t="str">
            <v>Válvula de governo (retenção e alarme) completa, corpo em ferro fundido, classe 125 libras, DN= 4´</v>
          </cell>
          <cell r="C3163" t="str">
            <v>cj</v>
          </cell>
          <cell r="D3163">
            <v>3984.64</v>
          </cell>
          <cell r="E3163">
            <v>71.64</v>
          </cell>
          <cell r="F3163">
            <v>4056.28</v>
          </cell>
        </row>
        <row r="3164">
          <cell r="A3164" t="str">
            <v>470633</v>
          </cell>
          <cell r="B3164" t="str">
            <v>Válvula de gaveta em ferro fundido, haste ascendente com flange, classe 125 libras, DN= 4´</v>
          </cell>
          <cell r="C3164" t="str">
            <v>un</v>
          </cell>
          <cell r="D3164">
            <v>832</v>
          </cell>
          <cell r="E3164">
            <v>47.76</v>
          </cell>
          <cell r="F3164">
            <v>879.76</v>
          </cell>
        </row>
        <row r="3165">
          <cell r="A3165" t="str">
            <v>470634</v>
          </cell>
          <cell r="B3165" t="str">
            <v>Válvula de gaveta em ferro fundido, haste ascendente com flange, classe 125 libras, DN= 6´</v>
          </cell>
          <cell r="C3165" t="str">
            <v>un</v>
          </cell>
          <cell r="D3165">
            <v>1250.9000000000001</v>
          </cell>
          <cell r="E3165">
            <v>47.76</v>
          </cell>
          <cell r="F3165">
            <v>1298.6600000000001</v>
          </cell>
        </row>
        <row r="3166">
          <cell r="A3166" t="str">
            <v>470635</v>
          </cell>
          <cell r="B3166" t="str">
            <v>Válvula de retenção vertical em ferro fundido com flange, classe 125 libras, DN= 4´</v>
          </cell>
          <cell r="C3166" t="str">
            <v>un</v>
          </cell>
          <cell r="D3166">
            <v>891.13</v>
          </cell>
          <cell r="E3166">
            <v>47.76</v>
          </cell>
          <cell r="F3166">
            <v>938.89</v>
          </cell>
        </row>
        <row r="3167">
          <cell r="A3167" t="str">
            <v>470701</v>
          </cell>
          <cell r="B3167" t="str">
            <v>Válvula esfera em aço carbono fundido, passagem plena, classe 150 libras para vapor e classe 600 libras para água, óleo e gás, DN= 1/2´</v>
          </cell>
          <cell r="C3167" t="str">
            <v>un</v>
          </cell>
          <cell r="D3167">
            <v>38.97</v>
          </cell>
          <cell r="E3167">
            <v>10.75</v>
          </cell>
          <cell r="F3167">
            <v>49.72</v>
          </cell>
        </row>
        <row r="3168">
          <cell r="A3168" t="str">
            <v>470702</v>
          </cell>
          <cell r="B3168" t="str">
            <v>Válvula esfera em aço carbono fundido, passagem plena, classe 150 libras para vapor e classe 600 libras para água, óleo e gás, DN= 3/4´</v>
          </cell>
          <cell r="C3168" t="str">
            <v>un</v>
          </cell>
          <cell r="D3168">
            <v>51.14</v>
          </cell>
          <cell r="E3168">
            <v>14.33</v>
          </cell>
          <cell r="F3168">
            <v>65.47</v>
          </cell>
        </row>
        <row r="3169">
          <cell r="A3169" t="str">
            <v>470703</v>
          </cell>
          <cell r="B3169" t="str">
            <v>Válvula esfera em aço carbono fundido, passagem plena, classe 150 libras para vapor e classe 600 libras para água, óleo e gás, DN= 1´</v>
          </cell>
          <cell r="C3169" t="str">
            <v>un</v>
          </cell>
          <cell r="D3169">
            <v>72.47</v>
          </cell>
          <cell r="E3169">
            <v>17.91</v>
          </cell>
          <cell r="F3169">
            <v>90.38</v>
          </cell>
        </row>
        <row r="3170">
          <cell r="A3170" t="str">
            <v>470708</v>
          </cell>
          <cell r="B3170" t="str">
            <v>Válvula esfera em aço carbono fundido, passagem plena, estremidades rosqueáveis, classe 300 libras para vapor saturado, DN= 1´</v>
          </cell>
          <cell r="C3170" t="str">
            <v>un</v>
          </cell>
          <cell r="D3170">
            <v>91.39</v>
          </cell>
          <cell r="E3170">
            <v>17.91</v>
          </cell>
          <cell r="F3170">
            <v>109.3</v>
          </cell>
        </row>
        <row r="3171">
          <cell r="A3171" t="str">
            <v>470709</v>
          </cell>
          <cell r="B3171" t="str">
            <v>Válvula esfera em aço carbono fundido, passagem plena, estremidades rosqueáveis, classe 300 libras para vapor saturado, DN= 2´</v>
          </cell>
          <cell r="C3171" t="str">
            <v>un</v>
          </cell>
          <cell r="D3171">
            <v>230.31</v>
          </cell>
          <cell r="E3171">
            <v>29.85</v>
          </cell>
          <cell r="F3171">
            <v>260.16000000000003</v>
          </cell>
        </row>
        <row r="3172">
          <cell r="A3172" t="str">
            <v>470710</v>
          </cell>
          <cell r="B3172" t="str">
            <v>Válvula esfera em aço carbono fundido, passagem reduzida, classe 150 libras para vapor e classe 600 libras para água, óleo e gás, DN= 1/2´</v>
          </cell>
          <cell r="C3172" t="str">
            <v>un</v>
          </cell>
          <cell r="D3172">
            <v>32.78</v>
          </cell>
          <cell r="E3172">
            <v>10.75</v>
          </cell>
          <cell r="F3172">
            <v>43.53</v>
          </cell>
        </row>
        <row r="3173">
          <cell r="A3173" t="str">
            <v>470711</v>
          </cell>
          <cell r="B3173" t="str">
            <v>Válvula esfera em aço carbono fundido, passagem reduzida, classe 150 libras para vapor e classe 600 libras para água, óleo e gás, DN= 3/4´</v>
          </cell>
          <cell r="C3173" t="str">
            <v>un</v>
          </cell>
          <cell r="D3173">
            <v>39.97</v>
          </cell>
          <cell r="E3173">
            <v>14.33</v>
          </cell>
          <cell r="F3173">
            <v>54.300000000000004</v>
          </cell>
        </row>
        <row r="3174">
          <cell r="A3174" t="str">
            <v>470712</v>
          </cell>
          <cell r="B3174" t="str">
            <v>Válvula esfera em aço carbono fundido, passagem reduzida, classe 150 libras para vapor e classe 600 libras para água, óleo e gás, DN=1 1/2´</v>
          </cell>
          <cell r="C3174" t="str">
            <v>un</v>
          </cell>
          <cell r="D3174">
            <v>110.56</v>
          </cell>
          <cell r="E3174">
            <v>23.88</v>
          </cell>
          <cell r="F3174">
            <v>134.44</v>
          </cell>
        </row>
        <row r="3175">
          <cell r="A3175" t="str">
            <v>470716</v>
          </cell>
          <cell r="B3175" t="str">
            <v>Válvula de esfera monobloco em aço carbono fundido, passagem reduzida, classe 150 libras para gás e 300 libras para líquidos e fluidos, DN= 3/4´</v>
          </cell>
          <cell r="C3175" t="str">
            <v>un</v>
          </cell>
          <cell r="D3175">
            <v>39.72</v>
          </cell>
          <cell r="E3175">
            <v>16.72</v>
          </cell>
          <cell r="F3175">
            <v>56.44</v>
          </cell>
        </row>
        <row r="3176">
          <cell r="A3176" t="str">
            <v>470901</v>
          </cell>
          <cell r="B3176" t="str">
            <v>Válvula globo em aço carbono forjado, classe 800 libras para vapor e classe 2000 libras para água, óleo e gás, DN= 3/4´</v>
          </cell>
          <cell r="C3176" t="str">
            <v>un</v>
          </cell>
          <cell r="D3176">
            <v>145</v>
          </cell>
          <cell r="E3176">
            <v>14.33</v>
          </cell>
          <cell r="F3176">
            <v>159.33000000000001</v>
          </cell>
        </row>
        <row r="3177">
          <cell r="A3177" t="str">
            <v>470902</v>
          </cell>
          <cell r="B3177" t="str">
            <v>Válvula globo em aço carbono forjado, classe 800 libras para vapor e classe 2000 libras para água, óleo e gás, DN= 1´</v>
          </cell>
          <cell r="C3177" t="str">
            <v>un</v>
          </cell>
          <cell r="D3177">
            <v>208.97</v>
          </cell>
          <cell r="E3177">
            <v>17.91</v>
          </cell>
          <cell r="F3177">
            <v>226.88</v>
          </cell>
        </row>
        <row r="3178">
          <cell r="A3178" t="str">
            <v>470903</v>
          </cell>
          <cell r="B3178" t="str">
            <v>Válvula globo em aço carbono forjado, classe 800 libras para vapor e classe 2000 libras para água, óleo e gás, DN= 1 1/2´</v>
          </cell>
          <cell r="C3178" t="str">
            <v>un</v>
          </cell>
          <cell r="D3178">
            <v>386.3</v>
          </cell>
          <cell r="E3178">
            <v>23.88</v>
          </cell>
          <cell r="F3178">
            <v>410.18</v>
          </cell>
        </row>
        <row r="3179">
          <cell r="A3179" t="str">
            <v>470904</v>
          </cell>
          <cell r="B3179" t="str">
            <v>Válvula globo em aço carbono forjado, classe 800 libras para vapor e classe 2000 libras para água, óleo e gás, DN= 2´</v>
          </cell>
          <cell r="C3179" t="str">
            <v>un</v>
          </cell>
          <cell r="D3179">
            <v>486</v>
          </cell>
          <cell r="E3179">
            <v>29.85</v>
          </cell>
          <cell r="F3179">
            <v>515.85</v>
          </cell>
        </row>
        <row r="3180">
          <cell r="A3180" t="str">
            <v>471001</v>
          </cell>
          <cell r="B3180" t="str">
            <v>Purgador termodinâmico com filtro incorporado, em aço inoxidável forjado, pressão de 0,25 a 42 kg/cm², temperaturas até 425°C, DN= 1/2´</v>
          </cell>
          <cell r="C3180" t="str">
            <v>un</v>
          </cell>
          <cell r="D3180">
            <v>346.28000000000003</v>
          </cell>
          <cell r="E3180">
            <v>10.75</v>
          </cell>
          <cell r="F3180">
            <v>357.03000000000003</v>
          </cell>
        </row>
        <row r="3181">
          <cell r="A3181" t="str">
            <v>471102</v>
          </cell>
          <cell r="B3181" t="str">
            <v>Pressostato de diferencial ajustável, montagem inferior diâmetro 1/2´, faixa de operação entre 32,00 e 45,00 mca</v>
          </cell>
          <cell r="C3181" t="str">
            <v>un</v>
          </cell>
          <cell r="D3181">
            <v>296.68</v>
          </cell>
          <cell r="E3181">
            <v>49.160000000000004</v>
          </cell>
          <cell r="F3181">
            <v>345.84000000000003</v>
          </cell>
        </row>
        <row r="3182">
          <cell r="A3182" t="str">
            <v>471108</v>
          </cell>
          <cell r="B3182" t="str">
            <v>Termômetro bimetálico, mostrador com 4´, saída angular, escala 0-100°C</v>
          </cell>
          <cell r="C3182" t="str">
            <v>un</v>
          </cell>
          <cell r="D3182">
            <v>62.25</v>
          </cell>
          <cell r="E3182">
            <v>4.78</v>
          </cell>
          <cell r="F3182">
            <v>67.03</v>
          </cell>
        </row>
        <row r="3183">
          <cell r="A3183" t="str">
            <v>471110</v>
          </cell>
          <cell r="B3183" t="str">
            <v>Manômetro com mostrador de 4´, escalas: 0-4 / 0-7 / 0-10 / 0-17 / 0-21 / 0-28 kg/cm²</v>
          </cell>
          <cell r="C3183" t="str">
            <v>un</v>
          </cell>
          <cell r="D3183">
            <v>67.59</v>
          </cell>
          <cell r="E3183">
            <v>11.94</v>
          </cell>
          <cell r="F3183">
            <v>79.53</v>
          </cell>
        </row>
        <row r="3184">
          <cell r="A3184" t="str">
            <v>471111</v>
          </cell>
          <cell r="B3184" t="str">
            <v>Pressostato de diferencial ajustável, unidade sensora em latão/buna ´N´, faixa de operação entre 1,4 a 14 bar, para água, ar, óleo e gás, DN= 1/2´</v>
          </cell>
          <cell r="C3184" t="str">
            <v>un</v>
          </cell>
          <cell r="D3184">
            <v>634.20000000000005</v>
          </cell>
          <cell r="E3184">
            <v>49.160000000000004</v>
          </cell>
          <cell r="F3184">
            <v>683.36</v>
          </cell>
        </row>
        <row r="3185">
          <cell r="A3185" t="str">
            <v>471204</v>
          </cell>
          <cell r="B3185" t="str">
            <v>Válvula de gaveta em ferro dúctil com flanges, classe PN-10, DN= 200mm</v>
          </cell>
          <cell r="C3185" t="str">
            <v>un</v>
          </cell>
          <cell r="D3185">
            <v>1398.47</v>
          </cell>
          <cell r="E3185">
            <v>82.12</v>
          </cell>
          <cell r="F3185">
            <v>1480.59</v>
          </cell>
        </row>
        <row r="3186">
          <cell r="A3186" t="str">
            <v>471227</v>
          </cell>
          <cell r="B3186" t="str">
            <v>Válvula de gaveta em ferro dúctil com flanges, classe PN-10, DN= 80mm</v>
          </cell>
          <cell r="C3186" t="str">
            <v>un</v>
          </cell>
          <cell r="D3186">
            <v>506.44</v>
          </cell>
          <cell r="E3186">
            <v>82.12</v>
          </cell>
          <cell r="F3186">
            <v>588.55999999999995</v>
          </cell>
        </row>
        <row r="3187">
          <cell r="A3187" t="str">
            <v>471228</v>
          </cell>
          <cell r="B3187" t="str">
            <v>Válvula globo auto-operada hidráulicamente, em ferro dúctil, classe PN-10/16, DN= 50mm</v>
          </cell>
          <cell r="C3187" t="str">
            <v>un</v>
          </cell>
          <cell r="D3187">
            <v>748.80000000000007</v>
          </cell>
          <cell r="E3187">
            <v>29.85</v>
          </cell>
          <cell r="F3187">
            <v>778.65</v>
          </cell>
        </row>
        <row r="3188">
          <cell r="A3188" t="str">
            <v>471229</v>
          </cell>
          <cell r="B3188" t="str">
            <v>Válvula globo auto-operada hidráulicamente, comandada por solenóide, em ferro dúctil, classe PN-10, DN= 50mm</v>
          </cell>
          <cell r="C3188" t="str">
            <v>un</v>
          </cell>
          <cell r="D3188">
            <v>1113.5999999999999</v>
          </cell>
          <cell r="E3188">
            <v>52.59</v>
          </cell>
          <cell r="F3188">
            <v>1166.19</v>
          </cell>
        </row>
        <row r="3189">
          <cell r="A3189" t="str">
            <v>471230</v>
          </cell>
          <cell r="B3189" t="str">
            <v>Válvula globo auto-operada hidráulicamente, comandada por solenóide, em ferro dúctil, classe PN-10, DN= 100mm</v>
          </cell>
          <cell r="C3189" t="str">
            <v>un</v>
          </cell>
          <cell r="D3189">
            <v>1438.08</v>
          </cell>
          <cell r="E3189">
            <v>52.59</v>
          </cell>
          <cell r="F3189">
            <v>1490.67</v>
          </cell>
        </row>
        <row r="3190">
          <cell r="A3190" t="str">
            <v>471231</v>
          </cell>
          <cell r="B3190" t="str">
            <v>Válvula de gaveta em ferro dúctil com flanges, classe PN-10, DN= 300mm</v>
          </cell>
          <cell r="C3190" t="str">
            <v>un</v>
          </cell>
          <cell r="D3190">
            <v>3701.32</v>
          </cell>
          <cell r="E3190">
            <v>82.12</v>
          </cell>
          <cell r="F3190">
            <v>3783.44</v>
          </cell>
        </row>
        <row r="3191">
          <cell r="A3191" t="str">
            <v>471232</v>
          </cell>
          <cell r="B3191" t="str">
            <v>Válvula de gaveta em ferro dúctil com flanges, classe PN-10, DN= 100mm</v>
          </cell>
          <cell r="C3191" t="str">
            <v>un</v>
          </cell>
          <cell r="D3191">
            <v>516.72</v>
          </cell>
          <cell r="E3191">
            <v>82.12</v>
          </cell>
          <cell r="F3191">
            <v>598.84</v>
          </cell>
        </row>
        <row r="3192">
          <cell r="A3192" t="str">
            <v>471233</v>
          </cell>
          <cell r="B3192" t="str">
            <v>Válvula de gaveta em ferro dúctil com flanges, classe PN-10, DN= 150mm</v>
          </cell>
          <cell r="C3192" t="str">
            <v>un</v>
          </cell>
          <cell r="D3192">
            <v>840.88</v>
          </cell>
          <cell r="E3192">
            <v>82.12</v>
          </cell>
          <cell r="F3192">
            <v>923</v>
          </cell>
        </row>
        <row r="3193">
          <cell r="A3193" t="str">
            <v>471234</v>
          </cell>
          <cell r="B3193" t="str">
            <v>Ventosa simples rosqueada em ferro dúctil, classe PN-25, DN= 3/4´</v>
          </cell>
          <cell r="C3193" t="str">
            <v>un</v>
          </cell>
          <cell r="D3193">
            <v>401.90000000000003</v>
          </cell>
          <cell r="E3193">
            <v>7.16</v>
          </cell>
          <cell r="F3193">
            <v>409.06</v>
          </cell>
        </row>
        <row r="3194">
          <cell r="A3194" t="str">
            <v>471235</v>
          </cell>
          <cell r="B3194" t="str">
            <v>Ventosa de tríplice função em ferro dúctil flangeada, classe PN-10/16/25, DN= 50mm</v>
          </cell>
          <cell r="C3194" t="str">
            <v>un</v>
          </cell>
          <cell r="D3194">
            <v>1219.29</v>
          </cell>
          <cell r="E3194">
            <v>10.51</v>
          </cell>
          <cell r="F3194">
            <v>1229.8</v>
          </cell>
        </row>
        <row r="3195">
          <cell r="A3195" t="str">
            <v>471402</v>
          </cell>
          <cell r="B3195" t="str">
            <v>Registro de pressão em PVC rígido, soldável, DN= 25mm (3/4´)</v>
          </cell>
          <cell r="C3195" t="str">
            <v>un</v>
          </cell>
          <cell r="D3195">
            <v>13.56</v>
          </cell>
          <cell r="E3195">
            <v>10.75</v>
          </cell>
          <cell r="F3195">
            <v>24.310000000000002</v>
          </cell>
        </row>
        <row r="3196">
          <cell r="A3196" t="str">
            <v>471420</v>
          </cell>
          <cell r="B3196" t="str">
            <v>Registro regulador de vazão para torneira, misturador e bidê, em ABS com canopla, DN= 1/2´</v>
          </cell>
          <cell r="C3196" t="str">
            <v>un</v>
          </cell>
          <cell r="D3196">
            <v>27.810000000000002</v>
          </cell>
          <cell r="E3196">
            <v>10.75</v>
          </cell>
          <cell r="F3196">
            <v>38.56</v>
          </cell>
        </row>
        <row r="3197">
          <cell r="A3197" t="str">
            <v>472001</v>
          </cell>
          <cell r="B3197" t="str">
            <v>Pig Tail em latão para manômetro, DN= 1/2´</v>
          </cell>
          <cell r="C3197" t="str">
            <v>un</v>
          </cell>
          <cell r="D3197">
            <v>41.800000000000004</v>
          </cell>
          <cell r="E3197">
            <v>3.58</v>
          </cell>
          <cell r="F3197">
            <v>45.38</v>
          </cell>
        </row>
        <row r="3198">
          <cell r="A3198" t="str">
            <v>472002</v>
          </cell>
          <cell r="B3198" t="str">
            <v>Filtro ´Y´ em bronze para gás combustível, DN= 2´</v>
          </cell>
          <cell r="C3198" t="str">
            <v>un</v>
          </cell>
          <cell r="D3198">
            <v>165.61</v>
          </cell>
          <cell r="E3198">
            <v>29.85</v>
          </cell>
          <cell r="F3198">
            <v>195.46</v>
          </cell>
        </row>
        <row r="3199">
          <cell r="A3199" t="str">
            <v>472003</v>
          </cell>
          <cell r="B3199" t="str">
            <v>Filtro ´Y´ em ferro fundido, classe 125 libras para vapor saturado, com extremidades rosqueaveis, DN= 2´</v>
          </cell>
          <cell r="C3199" t="str">
            <v>un</v>
          </cell>
          <cell r="D3199">
            <v>430.26</v>
          </cell>
          <cell r="E3199">
            <v>29.85</v>
          </cell>
          <cell r="F3199">
            <v>460.11</v>
          </cell>
        </row>
        <row r="3200">
          <cell r="A3200" t="str">
            <v>472005</v>
          </cell>
          <cell r="B3200" t="str">
            <v>Separador de umidade horizontal em ferro fundido flangeado, DN= 2´</v>
          </cell>
          <cell r="C3200" t="str">
            <v>un</v>
          </cell>
          <cell r="D3200">
            <v>1862.16</v>
          </cell>
          <cell r="E3200">
            <v>29.85</v>
          </cell>
          <cell r="F3200">
            <v>1892.01</v>
          </cell>
        </row>
        <row r="3201">
          <cell r="A3201" t="str">
            <v>472006</v>
          </cell>
          <cell r="B3201" t="str">
            <v>Separador de umidade horizontal em ferro fundido flangeado, DN= 4´</v>
          </cell>
          <cell r="C3201" t="str">
            <v>un</v>
          </cell>
          <cell r="D3201">
            <v>5565.46</v>
          </cell>
          <cell r="E3201">
            <v>71.64</v>
          </cell>
          <cell r="F3201">
            <v>5637.1</v>
          </cell>
        </row>
        <row r="3202">
          <cell r="A3202" t="str">
            <v>472007</v>
          </cell>
          <cell r="B3202" t="str">
            <v>Pigtail flexível, revestido com borracha sintética resistente, DN= 7/16´ comprimento até 1,00 m</v>
          </cell>
          <cell r="C3202" t="str">
            <v>un</v>
          </cell>
          <cell r="D3202">
            <v>20.79</v>
          </cell>
          <cell r="E3202">
            <v>4.99</v>
          </cell>
          <cell r="F3202">
            <v>25.78</v>
          </cell>
        </row>
        <row r="3203">
          <cell r="A3203" t="str">
            <v>472008</v>
          </cell>
          <cell r="B3203" t="str">
            <v>Regulador de primeiro estágio de alta pressão até 2kgf/cm², vazão de 90kg GLP/hora</v>
          </cell>
          <cell r="C3203" t="str">
            <v>un</v>
          </cell>
          <cell r="D3203">
            <v>346.97</v>
          </cell>
          <cell r="E3203">
            <v>16.64</v>
          </cell>
          <cell r="F3203">
            <v>363.61</v>
          </cell>
        </row>
        <row r="3204">
          <cell r="A3204" t="str">
            <v>472010</v>
          </cell>
          <cell r="B3204" t="str">
            <v>Regulador de primeiro estágio, tipo alta pressão até 1,3 kgf/cm², vazão de 50kg GLP/hora</v>
          </cell>
          <cell r="C3204" t="str">
            <v>un</v>
          </cell>
          <cell r="D3204">
            <v>160.81</v>
          </cell>
          <cell r="E3204">
            <v>16.64</v>
          </cell>
          <cell r="F3204">
            <v>177.45000000000002</v>
          </cell>
        </row>
        <row r="3205">
          <cell r="A3205" t="str">
            <v>472012</v>
          </cell>
          <cell r="B3205" t="str">
            <v>Regulador de segundo estágio para gás, uso industrial, vazão até 12kg GLP/hora</v>
          </cell>
          <cell r="C3205" t="str">
            <v>un</v>
          </cell>
          <cell r="D3205">
            <v>35.4</v>
          </cell>
          <cell r="E3205">
            <v>11.94</v>
          </cell>
          <cell r="F3205">
            <v>47.34</v>
          </cell>
        </row>
        <row r="3206">
          <cell r="A3206" t="str">
            <v>472018</v>
          </cell>
          <cell r="B3206" t="str">
            <v>Filtro ´Y´ em aço carbono, classe 150 libras para vapor saturado, com extremidades flangeadas, DN= 4´</v>
          </cell>
          <cell r="C3206" t="str">
            <v>un</v>
          </cell>
          <cell r="D3206">
            <v>1860.22</v>
          </cell>
          <cell r="E3206">
            <v>71.64</v>
          </cell>
          <cell r="F3206">
            <v>1931.8600000000001</v>
          </cell>
        </row>
        <row r="3207">
          <cell r="A3207" t="str">
            <v>472019</v>
          </cell>
          <cell r="B3207" t="str">
            <v>Chave de fluxo tipo palheta para tubulação de líquidos.</v>
          </cell>
          <cell r="C3207" t="str">
            <v>un</v>
          </cell>
          <cell r="D3207">
            <v>98.54</v>
          </cell>
          <cell r="E3207">
            <v>9.1</v>
          </cell>
          <cell r="F3207">
            <v>107.64</v>
          </cell>
        </row>
        <row r="3208">
          <cell r="A3208" t="str">
            <v>472024</v>
          </cell>
          <cell r="B3208" t="str">
            <v>Filtro ´Y´ em bronze, pressão de serviço até 15,5 bar, classe PN 20, com extremidades rosqueaveis, DN= 1 1/4´</v>
          </cell>
          <cell r="C3208" t="str">
            <v>un</v>
          </cell>
          <cell r="D3208">
            <v>83.75</v>
          </cell>
          <cell r="E3208">
            <v>29.85</v>
          </cell>
          <cell r="F3208">
            <v>113.60000000000001</v>
          </cell>
        </row>
        <row r="3209">
          <cell r="A3209" t="str">
            <v>472025</v>
          </cell>
          <cell r="B3209" t="str">
            <v>Filtro ´Y´ em bronze, pressão de serviço até 15,5 bar, classe PN 20, com extremidades rosqueaveis, DN= 1 1/2´</v>
          </cell>
          <cell r="C3209" t="str">
            <v>un</v>
          </cell>
          <cell r="D3209">
            <v>123.33</v>
          </cell>
          <cell r="E3209">
            <v>29.85</v>
          </cell>
          <cell r="F3209">
            <v>153.18</v>
          </cell>
        </row>
        <row r="3210">
          <cell r="A3210" t="str">
            <v>472026</v>
          </cell>
          <cell r="B3210" t="str">
            <v>Filtro ´Y´ em bronze, pressão de serviço até 15,5 bar, classe PN 20, com extremidades rosqueaveis, DN= 2´</v>
          </cell>
          <cell r="C3210" t="str">
            <v>un</v>
          </cell>
          <cell r="D3210">
            <v>165.29</v>
          </cell>
          <cell r="E3210">
            <v>29.85</v>
          </cell>
          <cell r="F3210">
            <v>195.14000000000001</v>
          </cell>
        </row>
        <row r="3211">
          <cell r="A3211" t="str">
            <v>472030</v>
          </cell>
          <cell r="B3211" t="str">
            <v>Chave de fluxo de água com retardo para tubulações com diâmetro nominal de 1´ a 6´ - conexão BSP</v>
          </cell>
          <cell r="C3211" t="str">
            <v>un</v>
          </cell>
          <cell r="D3211">
            <v>246.08</v>
          </cell>
          <cell r="E3211">
            <v>27.82</v>
          </cell>
          <cell r="F3211">
            <v>273.89999999999998</v>
          </cell>
        </row>
        <row r="3212">
          <cell r="A3212" t="str">
            <v>480201</v>
          </cell>
          <cell r="B3212" t="str">
            <v>Reservatório de fibra de vidro - capacidade de 15.000 litros</v>
          </cell>
          <cell r="C3212" t="str">
            <v>un</v>
          </cell>
          <cell r="D3212">
            <v>3711.53</v>
          </cell>
          <cell r="E3212">
            <v>52.08</v>
          </cell>
          <cell r="F3212">
            <v>3763.61</v>
          </cell>
        </row>
        <row r="3213">
          <cell r="A3213" t="str">
            <v>480202</v>
          </cell>
          <cell r="B3213" t="str">
            <v>Reservatório de fibra de vidro - capacidade de 1.000 litros</v>
          </cell>
          <cell r="C3213" t="str">
            <v>un</v>
          </cell>
          <cell r="D3213">
            <v>286.23</v>
          </cell>
          <cell r="E3213">
            <v>23.88</v>
          </cell>
          <cell r="F3213">
            <v>310.11</v>
          </cell>
        </row>
        <row r="3214">
          <cell r="A3214" t="str">
            <v>480203</v>
          </cell>
          <cell r="B3214" t="str">
            <v>Reservatório de fibra de vidro - capacidade de 500 litros</v>
          </cell>
          <cell r="C3214" t="str">
            <v>un</v>
          </cell>
          <cell r="D3214">
            <v>176.91</v>
          </cell>
          <cell r="E3214">
            <v>23.88</v>
          </cell>
          <cell r="F3214">
            <v>200.79</v>
          </cell>
        </row>
        <row r="3215">
          <cell r="A3215" t="str">
            <v>480204</v>
          </cell>
          <cell r="B3215" t="str">
            <v>Reservatório de fibra de vidro - capacidade de 250 litros</v>
          </cell>
          <cell r="C3215" t="str">
            <v>un</v>
          </cell>
          <cell r="D3215">
            <v>125.18</v>
          </cell>
          <cell r="E3215">
            <v>23.88</v>
          </cell>
          <cell r="F3215">
            <v>149.06</v>
          </cell>
        </row>
        <row r="3216">
          <cell r="A3216" t="str">
            <v>480205</v>
          </cell>
          <cell r="B3216" t="str">
            <v>Reservatório de fibra de vidro - capacidade de 3.000 litros</v>
          </cell>
          <cell r="C3216" t="str">
            <v>un</v>
          </cell>
          <cell r="D3216">
            <v>792.46</v>
          </cell>
          <cell r="E3216">
            <v>33.28</v>
          </cell>
          <cell r="F3216">
            <v>825.74</v>
          </cell>
        </row>
        <row r="3217">
          <cell r="A3217" t="str">
            <v>480207</v>
          </cell>
          <cell r="B3217" t="str">
            <v>Reservatório de fibra de vidro - capacidade de 10.000 litros</v>
          </cell>
          <cell r="C3217" t="str">
            <v>un</v>
          </cell>
          <cell r="D3217">
            <v>2438.56</v>
          </cell>
          <cell r="E3217">
            <v>52.08</v>
          </cell>
          <cell r="F3217">
            <v>2490.64</v>
          </cell>
        </row>
        <row r="3218">
          <cell r="A3218" t="str">
            <v>480208</v>
          </cell>
          <cell r="B3218" t="str">
            <v>Reservatório de fibra de vidro - capacidade de 1.500 litros</v>
          </cell>
          <cell r="C3218" t="str">
            <v>un</v>
          </cell>
          <cell r="D3218">
            <v>425.88</v>
          </cell>
          <cell r="E3218">
            <v>33.28</v>
          </cell>
          <cell r="F3218">
            <v>459.16</v>
          </cell>
        </row>
        <row r="3219">
          <cell r="A3219" t="str">
            <v>480210</v>
          </cell>
          <cell r="B3219" t="str">
            <v>Reservatório de fibra de vidro - capacidade de 2.000 litros</v>
          </cell>
          <cell r="C3219" t="str">
            <v>un</v>
          </cell>
          <cell r="D3219">
            <v>548.67999999999995</v>
          </cell>
          <cell r="E3219">
            <v>33.28</v>
          </cell>
          <cell r="F3219">
            <v>581.96</v>
          </cell>
        </row>
        <row r="3220">
          <cell r="A3220" t="str">
            <v>480222</v>
          </cell>
          <cell r="B3220" t="str">
            <v>Reservatório vertical de fibra de vidro - capacidade de 1.000 litros</v>
          </cell>
          <cell r="C3220" t="str">
            <v>un</v>
          </cell>
          <cell r="D3220">
            <v>6815.57</v>
          </cell>
          <cell r="E3220">
            <v>33.28</v>
          </cell>
          <cell r="F3220">
            <v>6848.85</v>
          </cell>
        </row>
        <row r="3221">
          <cell r="A3221" t="str">
            <v>480230</v>
          </cell>
          <cell r="B3221" t="str">
            <v>Reservatório em polietileno de alta densidade (cisterna) com antioxidante e proteção contra raios ultravioleta (UV) - capacidade de 5.000 litros</v>
          </cell>
          <cell r="C3221" t="str">
            <v>cj</v>
          </cell>
          <cell r="D3221">
            <v>5458.4000000000005</v>
          </cell>
          <cell r="E3221">
            <v>37.979999999999997</v>
          </cell>
          <cell r="F3221">
            <v>5496.38</v>
          </cell>
        </row>
        <row r="3222">
          <cell r="A3222" t="str">
            <v>480231</v>
          </cell>
          <cell r="B3222" t="str">
            <v>Reservatório em polietileno de alta densidade (cisterna) com antioxidante e proteção contra raios ultravioleta (UV) - capacidade de 10.000 litros</v>
          </cell>
          <cell r="C3222" t="str">
            <v>cj</v>
          </cell>
          <cell r="D3222">
            <v>8591.98</v>
          </cell>
          <cell r="E3222">
            <v>52.08</v>
          </cell>
          <cell r="F3222">
            <v>8644.06</v>
          </cell>
        </row>
        <row r="3223">
          <cell r="A3223" t="str">
            <v>480232</v>
          </cell>
          <cell r="B3223" t="str">
            <v>Reservatório em polietileno de alta densidade com antioxidante e proteção contra raios ultravioleta (UV) - capacidade de 8.000 litros</v>
          </cell>
          <cell r="C3223" t="str">
            <v>un</v>
          </cell>
          <cell r="D3223">
            <v>2853.73</v>
          </cell>
          <cell r="E3223">
            <v>52.08</v>
          </cell>
          <cell r="F3223">
            <v>2905.81</v>
          </cell>
        </row>
        <row r="3224">
          <cell r="A3224" t="str">
            <v>480301</v>
          </cell>
          <cell r="B3224" t="str">
            <v>Reservatório metálico cilíndrico horizontal - capacidade de 1.000 litros</v>
          </cell>
          <cell r="C3224" t="str">
            <v>cj</v>
          </cell>
          <cell r="D3224">
            <v>1059.3</v>
          </cell>
          <cell r="E3224">
            <v>33.28</v>
          </cell>
          <cell r="F3224">
            <v>1092.58</v>
          </cell>
        </row>
        <row r="3225">
          <cell r="A3225" t="str">
            <v>480312</v>
          </cell>
          <cell r="B3225" t="str">
            <v>Reservatório metálico cilíndrico horizontal - capacidade de 10.000 litros</v>
          </cell>
          <cell r="C3225" t="str">
            <v>cj</v>
          </cell>
          <cell r="D3225">
            <v>9173.4</v>
          </cell>
          <cell r="E3225">
            <v>33.28</v>
          </cell>
          <cell r="F3225">
            <v>9206.68</v>
          </cell>
        </row>
        <row r="3226">
          <cell r="A3226" t="str">
            <v>480313</v>
          </cell>
          <cell r="B3226" t="str">
            <v>Reservatório metálico cilíndrico horizontal - capacidade de 5.000 litros</v>
          </cell>
          <cell r="C3226" t="str">
            <v>cj</v>
          </cell>
          <cell r="D3226">
            <v>5885.88</v>
          </cell>
          <cell r="E3226">
            <v>33.28</v>
          </cell>
          <cell r="F3226">
            <v>5919.16</v>
          </cell>
        </row>
        <row r="3227">
          <cell r="A3227" t="str">
            <v>480317</v>
          </cell>
          <cell r="B3227" t="str">
            <v>Reservatório metálico cilíndrico horizontal - capacidade de 3.000 litros</v>
          </cell>
          <cell r="C3227" t="str">
            <v>cj</v>
          </cell>
          <cell r="D3227">
            <v>3272.79</v>
          </cell>
          <cell r="E3227">
            <v>33.28</v>
          </cell>
          <cell r="F3227">
            <v>3306.07</v>
          </cell>
        </row>
        <row r="3228">
          <cell r="A3228" t="str">
            <v>480426</v>
          </cell>
          <cell r="B3228" t="str">
            <v>Reservatório em concreto armado cilíndrico vertical, tipo duas células, capacidade total 425.000 litros</v>
          </cell>
          <cell r="C3228" t="str">
            <v>cj</v>
          </cell>
          <cell r="D3228">
            <v>1052500</v>
          </cell>
          <cell r="E3228">
            <v>0</v>
          </cell>
          <cell r="F3228">
            <v>1052500</v>
          </cell>
        </row>
        <row r="3229">
          <cell r="A3229" t="str">
            <v>480501</v>
          </cell>
          <cell r="B3229" t="str">
            <v>Torneira de bóia, DN= 3/4´</v>
          </cell>
          <cell r="C3229" t="str">
            <v>un</v>
          </cell>
          <cell r="D3229">
            <v>36.32</v>
          </cell>
          <cell r="E3229">
            <v>7.16</v>
          </cell>
          <cell r="F3229">
            <v>43.480000000000004</v>
          </cell>
        </row>
        <row r="3230">
          <cell r="A3230" t="str">
            <v>480502</v>
          </cell>
          <cell r="B3230" t="str">
            <v>Torneira de bóia, DN= 1´</v>
          </cell>
          <cell r="C3230" t="str">
            <v>un</v>
          </cell>
          <cell r="D3230">
            <v>45.71</v>
          </cell>
          <cell r="E3230">
            <v>9.5500000000000007</v>
          </cell>
          <cell r="F3230">
            <v>55.26</v>
          </cell>
        </row>
        <row r="3231">
          <cell r="A3231" t="str">
            <v>480503</v>
          </cell>
          <cell r="B3231" t="str">
            <v>Torneira de bóia, DN= 1 1/4´</v>
          </cell>
          <cell r="C3231" t="str">
            <v>un</v>
          </cell>
          <cell r="D3231">
            <v>65.040000000000006</v>
          </cell>
          <cell r="E3231">
            <v>10.75</v>
          </cell>
          <cell r="F3231">
            <v>75.790000000000006</v>
          </cell>
        </row>
        <row r="3232">
          <cell r="A3232" t="str">
            <v>480504</v>
          </cell>
          <cell r="B3232" t="str">
            <v>Torneira de bóia, DN= 1 1/2´</v>
          </cell>
          <cell r="C3232" t="str">
            <v>un</v>
          </cell>
          <cell r="D3232">
            <v>86.08</v>
          </cell>
          <cell r="E3232">
            <v>10.75</v>
          </cell>
          <cell r="F3232">
            <v>96.83</v>
          </cell>
        </row>
        <row r="3233">
          <cell r="A3233" t="str">
            <v>480505</v>
          </cell>
          <cell r="B3233" t="str">
            <v>Torneira de bóia, DN= 2´</v>
          </cell>
          <cell r="C3233" t="str">
            <v>un</v>
          </cell>
          <cell r="D3233">
            <v>102.98</v>
          </cell>
          <cell r="E3233">
            <v>14.33</v>
          </cell>
          <cell r="F3233">
            <v>117.31</v>
          </cell>
        </row>
        <row r="3234">
          <cell r="A3234" t="str">
            <v>480507</v>
          </cell>
          <cell r="B3234" t="str">
            <v>Torneira de bóia, tipo registro automático de entrada, DN= 3´</v>
          </cell>
          <cell r="C3234" t="str">
            <v>un</v>
          </cell>
          <cell r="D3234">
            <v>1143.67</v>
          </cell>
          <cell r="E3234">
            <v>47.76</v>
          </cell>
          <cell r="F3234">
            <v>1191.43</v>
          </cell>
        </row>
        <row r="3235">
          <cell r="A3235" t="str">
            <v>480508</v>
          </cell>
          <cell r="B3235" t="str">
            <v>Torneira de bóia, tipo registro automático de entrada, em ferro dúctil, DN= 8´</v>
          </cell>
          <cell r="C3235" t="str">
            <v>un</v>
          </cell>
          <cell r="D3235">
            <v>4197.4399999999996</v>
          </cell>
          <cell r="E3235">
            <v>95.52</v>
          </cell>
          <cell r="F3235">
            <v>4292.96</v>
          </cell>
        </row>
        <row r="3236">
          <cell r="A3236" t="str">
            <v>480509</v>
          </cell>
          <cell r="B3236" t="str">
            <v>Torneira de bóia, DN= 2 1/2´</v>
          </cell>
          <cell r="C3236" t="str">
            <v>un</v>
          </cell>
          <cell r="D3236">
            <v>145.30000000000001</v>
          </cell>
          <cell r="E3236">
            <v>10.75</v>
          </cell>
          <cell r="F3236">
            <v>156.05000000000001</v>
          </cell>
        </row>
        <row r="3237">
          <cell r="A3237" t="str">
            <v>482002</v>
          </cell>
          <cell r="B3237" t="str">
            <v>Limpeza de caixa d´água até 1.000 litros</v>
          </cell>
          <cell r="C3237" t="str">
            <v>un</v>
          </cell>
          <cell r="D3237">
            <v>0</v>
          </cell>
          <cell r="E3237">
            <v>29.13</v>
          </cell>
          <cell r="F3237">
            <v>29.13</v>
          </cell>
        </row>
        <row r="3238">
          <cell r="A3238" t="str">
            <v>482004</v>
          </cell>
          <cell r="B3238" t="str">
            <v>Limpeza de caixa d´água de 1.001 até 10.000 litros</v>
          </cell>
          <cell r="C3238" t="str">
            <v>un</v>
          </cell>
          <cell r="D3238">
            <v>0</v>
          </cell>
          <cell r="E3238">
            <v>77.680000000000007</v>
          </cell>
          <cell r="F3238">
            <v>77.680000000000007</v>
          </cell>
        </row>
        <row r="3239">
          <cell r="A3239" t="str">
            <v>482006</v>
          </cell>
          <cell r="B3239" t="str">
            <v>Limpeza de caixa d´água acima de 10.000 litros</v>
          </cell>
          <cell r="C3239" t="str">
            <v>un</v>
          </cell>
          <cell r="D3239">
            <v>0</v>
          </cell>
          <cell r="E3239">
            <v>174.78</v>
          </cell>
          <cell r="F3239">
            <v>174.78</v>
          </cell>
        </row>
        <row r="3240">
          <cell r="A3240" t="str">
            <v>490102</v>
          </cell>
          <cell r="B3240" t="str">
            <v>Caixa sifonada de PVC rígido de 100 x 150 x 50 mm, com grelha</v>
          </cell>
          <cell r="C3240" t="str">
            <v>un</v>
          </cell>
          <cell r="D3240">
            <v>22</v>
          </cell>
          <cell r="E3240">
            <v>23.88</v>
          </cell>
          <cell r="F3240">
            <v>45.88</v>
          </cell>
        </row>
        <row r="3241">
          <cell r="A3241" t="str">
            <v>490103</v>
          </cell>
          <cell r="B3241" t="str">
            <v>Caixa sifonada de PVC rígido de 150 x 150 x 50 mm, com grelha</v>
          </cell>
          <cell r="C3241" t="str">
            <v>un</v>
          </cell>
          <cell r="D3241">
            <v>40.270000000000003</v>
          </cell>
          <cell r="E3241">
            <v>23.88</v>
          </cell>
          <cell r="F3241">
            <v>64.150000000000006</v>
          </cell>
        </row>
        <row r="3242">
          <cell r="A3242" t="str">
            <v>490104</v>
          </cell>
          <cell r="B3242" t="str">
            <v>Caixa sifonada de PVC rígido de 150 x 185 x 75 mm, com grelha</v>
          </cell>
          <cell r="C3242" t="str">
            <v>un</v>
          </cell>
          <cell r="D3242">
            <v>23.93</v>
          </cell>
          <cell r="E3242">
            <v>23.88</v>
          </cell>
          <cell r="F3242">
            <v>47.81</v>
          </cell>
        </row>
        <row r="3243">
          <cell r="A3243" t="str">
            <v>490105</v>
          </cell>
          <cell r="B3243" t="str">
            <v>Caixa sifonada de PVC rígido de 250 x 172 x 50 mm, com tampa cega</v>
          </cell>
          <cell r="C3243" t="str">
            <v>un</v>
          </cell>
          <cell r="D3243">
            <v>28.080000000000002</v>
          </cell>
          <cell r="E3243">
            <v>23.88</v>
          </cell>
          <cell r="F3243">
            <v>51.96</v>
          </cell>
        </row>
        <row r="3244">
          <cell r="A3244" t="str">
            <v>490107</v>
          </cell>
          <cell r="B3244" t="str">
            <v>Caixa sifonada de PVC rígido de 250 x 230 x 75 mm, com tampa cega</v>
          </cell>
          <cell r="C3244" t="str">
            <v>un</v>
          </cell>
          <cell r="D3244">
            <v>31.45</v>
          </cell>
          <cell r="E3244">
            <v>23.88</v>
          </cell>
          <cell r="F3244">
            <v>55.33</v>
          </cell>
        </row>
        <row r="3245">
          <cell r="A3245" t="str">
            <v>490108</v>
          </cell>
          <cell r="B3245" t="str">
            <v>Caixa sifonada de PVC rígido de 100 x 100 x 50 mm, com grelha</v>
          </cell>
          <cell r="C3245" t="str">
            <v>un</v>
          </cell>
          <cell r="D3245">
            <v>11.99</v>
          </cell>
          <cell r="E3245">
            <v>23.88</v>
          </cell>
          <cell r="F3245">
            <v>35.869999999999997</v>
          </cell>
        </row>
        <row r="3246">
          <cell r="A3246" t="str">
            <v>490302</v>
          </cell>
          <cell r="B3246" t="str">
            <v>Caixa de gordura em alvenaria, 60 x 60 x 60 cm</v>
          </cell>
          <cell r="C3246" t="str">
            <v>un</v>
          </cell>
          <cell r="D3246">
            <v>52.050000000000004</v>
          </cell>
          <cell r="E3246">
            <v>107.7</v>
          </cell>
          <cell r="F3246">
            <v>159.75</v>
          </cell>
        </row>
        <row r="3247">
          <cell r="A3247" t="str">
            <v>490401</v>
          </cell>
          <cell r="B3247" t="str">
            <v>Ralo seco em PVC rígido de 100 x 40 mm, com grelha</v>
          </cell>
          <cell r="C3247" t="str">
            <v>un</v>
          </cell>
          <cell r="D3247">
            <v>10.33</v>
          </cell>
          <cell r="E3247">
            <v>23.88</v>
          </cell>
          <cell r="F3247">
            <v>34.21</v>
          </cell>
        </row>
        <row r="3248">
          <cell r="A3248" t="str">
            <v>490502</v>
          </cell>
          <cell r="B3248" t="str">
            <v>Ralo seco em ferro fundido, 100 x 165 x 50 mm, com grelha metálica saída vertical</v>
          </cell>
          <cell r="C3248" t="str">
            <v>un</v>
          </cell>
          <cell r="D3248">
            <v>39.51</v>
          </cell>
          <cell r="E3248">
            <v>28.66</v>
          </cell>
          <cell r="F3248">
            <v>68.17</v>
          </cell>
        </row>
        <row r="3249">
          <cell r="A3249" t="str">
            <v>490504</v>
          </cell>
          <cell r="B3249" t="str">
            <v>Ralo sifonado em ferro fundido de 150 x 240 x 75 mm, com grelha</v>
          </cell>
          <cell r="C3249" t="str">
            <v>un</v>
          </cell>
          <cell r="D3249">
            <v>239.36</v>
          </cell>
          <cell r="E3249">
            <v>35.82</v>
          </cell>
          <cell r="F3249">
            <v>275.18</v>
          </cell>
        </row>
        <row r="3250">
          <cell r="A3250" t="str">
            <v>490601</v>
          </cell>
          <cell r="B3250" t="str">
            <v>Grelha hemisférica em ferro fundido de 4´</v>
          </cell>
          <cell r="C3250" t="str">
            <v>un</v>
          </cell>
          <cell r="D3250">
            <v>4.96</v>
          </cell>
          <cell r="E3250">
            <v>1.43</v>
          </cell>
          <cell r="F3250">
            <v>6.3900000000000006</v>
          </cell>
        </row>
        <row r="3251">
          <cell r="A3251" t="str">
            <v>490602</v>
          </cell>
          <cell r="B3251" t="str">
            <v>Grelha em ferro fundido para caixas e canaletas</v>
          </cell>
          <cell r="C3251" t="str">
            <v>m²</v>
          </cell>
          <cell r="D3251">
            <v>514.54999999999995</v>
          </cell>
          <cell r="E3251">
            <v>15.59</v>
          </cell>
          <cell r="F3251">
            <v>530.14</v>
          </cell>
        </row>
        <row r="3252">
          <cell r="A3252" t="str">
            <v>490603</v>
          </cell>
          <cell r="B3252" t="str">
            <v>Grelha hemisférica em ferro fundido de 3´</v>
          </cell>
          <cell r="C3252" t="str">
            <v>un</v>
          </cell>
          <cell r="D3252">
            <v>3.7600000000000002</v>
          </cell>
          <cell r="E3252">
            <v>1.43</v>
          </cell>
          <cell r="F3252">
            <v>5.19</v>
          </cell>
        </row>
        <row r="3253">
          <cell r="A3253" t="str">
            <v>490607</v>
          </cell>
          <cell r="B3253" t="str">
            <v>Grelha articulada em ferro fundido para boca de leão</v>
          </cell>
          <cell r="C3253" t="str">
            <v>un</v>
          </cell>
          <cell r="D3253">
            <v>254.13</v>
          </cell>
          <cell r="E3253">
            <v>12.47</v>
          </cell>
          <cell r="F3253">
            <v>266.60000000000002</v>
          </cell>
        </row>
        <row r="3254">
          <cell r="A3254" t="str">
            <v>490608</v>
          </cell>
          <cell r="B3254" t="str">
            <v>Grelha hemisférica em ferro fundido de 6´</v>
          </cell>
          <cell r="C3254" t="str">
            <v>un</v>
          </cell>
          <cell r="D3254">
            <v>11.96</v>
          </cell>
          <cell r="E3254">
            <v>1.43</v>
          </cell>
          <cell r="F3254">
            <v>13.39</v>
          </cell>
        </row>
        <row r="3255">
          <cell r="A3255" t="str">
            <v>490611</v>
          </cell>
          <cell r="B3255" t="str">
            <v>Grelha hemisférica em ferro fundido de 2´</v>
          </cell>
          <cell r="C3255" t="str">
            <v>un</v>
          </cell>
          <cell r="D3255">
            <v>3.19</v>
          </cell>
          <cell r="E3255">
            <v>1.43</v>
          </cell>
          <cell r="F3255">
            <v>4.62</v>
          </cell>
        </row>
        <row r="3256">
          <cell r="A3256" t="str">
            <v>490614</v>
          </cell>
          <cell r="B3256" t="str">
            <v>Grelha redonda com disco rotativo em aço inoxidável de 15 cm</v>
          </cell>
          <cell r="C3256" t="str">
            <v>un</v>
          </cell>
          <cell r="D3256">
            <v>10.029999999999999</v>
          </cell>
          <cell r="E3256">
            <v>1.43</v>
          </cell>
          <cell r="F3256">
            <v>11.46</v>
          </cell>
        </row>
        <row r="3257">
          <cell r="A3257" t="str">
            <v>490616</v>
          </cell>
          <cell r="B3257" t="str">
            <v>Grelha quadriculada em ferro fundido para caixas e canaletas</v>
          </cell>
          <cell r="C3257" t="str">
            <v>m²</v>
          </cell>
          <cell r="D3257">
            <v>720.1</v>
          </cell>
          <cell r="E3257">
            <v>15.59</v>
          </cell>
          <cell r="F3257">
            <v>735.69</v>
          </cell>
        </row>
        <row r="3258">
          <cell r="A3258" t="str">
            <v>490617</v>
          </cell>
          <cell r="B3258" t="str">
            <v>Grelha em alumínio fundido para caixas e canaletas - linha comercial</v>
          </cell>
          <cell r="C3258" t="str">
            <v>m²</v>
          </cell>
          <cell r="D3258">
            <v>461.22</v>
          </cell>
          <cell r="E3258">
            <v>15.59</v>
          </cell>
          <cell r="F3258">
            <v>476.81</v>
          </cell>
        </row>
        <row r="3259">
          <cell r="A3259" t="str">
            <v>490619</v>
          </cell>
          <cell r="B3259" t="str">
            <v>Grelha pré-moldada em concreto, com furos redondos, 79,5 x 24,5 x 8 cm</v>
          </cell>
          <cell r="C3259" t="str">
            <v>un</v>
          </cell>
          <cell r="D3259">
            <v>46.53</v>
          </cell>
          <cell r="E3259">
            <v>7.8</v>
          </cell>
          <cell r="F3259">
            <v>54.33</v>
          </cell>
        </row>
        <row r="3260">
          <cell r="A3260" t="str">
            <v>490620</v>
          </cell>
          <cell r="B3260" t="str">
            <v>Captador pluvial, corpo em aço inoxidável e grelha, com mecanismo anti-vórtice, DN= 50 mm</v>
          </cell>
          <cell r="C3260" t="str">
            <v>un</v>
          </cell>
          <cell r="D3260">
            <v>2937.68</v>
          </cell>
          <cell r="E3260">
            <v>28.66</v>
          </cell>
          <cell r="F3260">
            <v>2966.34</v>
          </cell>
        </row>
        <row r="3261">
          <cell r="A3261" t="str">
            <v>490621</v>
          </cell>
          <cell r="B3261" t="str">
            <v>Captador pluvial, corpo em aço inoxidável e grelha, com mecanismo anti-vórtice, DN= 75 mm</v>
          </cell>
          <cell r="C3261" t="str">
            <v>un</v>
          </cell>
          <cell r="D3261">
            <v>3737.81</v>
          </cell>
          <cell r="E3261">
            <v>28.66</v>
          </cell>
          <cell r="F3261">
            <v>3766.4700000000003</v>
          </cell>
        </row>
        <row r="3262">
          <cell r="A3262" t="str">
            <v>490640</v>
          </cell>
          <cell r="B3262" t="str">
            <v>Tampão em ferro fundido de Ø 600 mm, classe 125 (ruptura &gt; 125 kN)</v>
          </cell>
          <cell r="C3262" t="str">
            <v>un</v>
          </cell>
          <cell r="D3262">
            <v>260.76</v>
          </cell>
          <cell r="E3262">
            <v>32.090000000000003</v>
          </cell>
          <cell r="F3262">
            <v>292.85000000000002</v>
          </cell>
        </row>
        <row r="3263">
          <cell r="A3263" t="str">
            <v>490641</v>
          </cell>
          <cell r="B3263" t="str">
            <v>Tampão em ferro fundido de Ø 600 mm, classe 250 (ruptura &gt; 250 kN)</v>
          </cell>
          <cell r="C3263" t="str">
            <v>un</v>
          </cell>
          <cell r="D3263">
            <v>313.16000000000003</v>
          </cell>
          <cell r="E3263">
            <v>32.090000000000003</v>
          </cell>
          <cell r="F3263">
            <v>345.25</v>
          </cell>
        </row>
        <row r="3264">
          <cell r="A3264" t="str">
            <v>490642</v>
          </cell>
          <cell r="B3264" t="str">
            <v>Tampão em ferro fundido de Ø 600 mm, classe 400 (ruptura&gt; 400 kN)</v>
          </cell>
          <cell r="C3264" t="str">
            <v>un</v>
          </cell>
          <cell r="D3264">
            <v>361.2</v>
          </cell>
          <cell r="E3264">
            <v>32.090000000000003</v>
          </cell>
          <cell r="F3264">
            <v>393.29</v>
          </cell>
        </row>
        <row r="3265">
          <cell r="A3265" t="str">
            <v>490643</v>
          </cell>
          <cell r="B3265" t="str">
            <v>Tampão em ferro fundido de 300 x 300 mm, classe 125 (ruptura &gt; 125 kN)</v>
          </cell>
          <cell r="C3265" t="str">
            <v>un</v>
          </cell>
          <cell r="D3265">
            <v>97.13</v>
          </cell>
          <cell r="E3265">
            <v>32.090000000000003</v>
          </cell>
          <cell r="F3265">
            <v>129.22</v>
          </cell>
        </row>
        <row r="3266">
          <cell r="A3266" t="str">
            <v>490644</v>
          </cell>
          <cell r="B3266" t="str">
            <v>Tampão em ferro fundido de 400 x 400 mm, classe 125 (ruptura &gt; 125 kN)</v>
          </cell>
          <cell r="C3266" t="str">
            <v>un</v>
          </cell>
          <cell r="D3266">
            <v>130.80000000000001</v>
          </cell>
          <cell r="E3266">
            <v>32.090000000000003</v>
          </cell>
          <cell r="F3266">
            <v>162.88999999999999</v>
          </cell>
        </row>
        <row r="3267">
          <cell r="A3267" t="str">
            <v>490645</v>
          </cell>
          <cell r="B3267" t="str">
            <v>Tampão em ferro fundido de 500 x 500 mm, classe 125 (ruptura &gt; 125 kN)</v>
          </cell>
          <cell r="C3267" t="str">
            <v>un</v>
          </cell>
          <cell r="D3267">
            <v>171.13</v>
          </cell>
          <cell r="E3267">
            <v>32.090000000000003</v>
          </cell>
          <cell r="F3267">
            <v>203.22</v>
          </cell>
        </row>
        <row r="3268">
          <cell r="A3268" t="str">
            <v>490646</v>
          </cell>
          <cell r="B3268" t="str">
            <v>Tampão de ferro fundido de 600 x 600 mm, classe 125 (ruptura &gt; 125 kN)</v>
          </cell>
          <cell r="C3268" t="str">
            <v>un</v>
          </cell>
          <cell r="D3268">
            <v>245.55</v>
          </cell>
          <cell r="E3268">
            <v>32.090000000000003</v>
          </cell>
          <cell r="F3268">
            <v>277.64</v>
          </cell>
        </row>
        <row r="3269">
          <cell r="A3269" t="str">
            <v>490647</v>
          </cell>
          <cell r="B3269" t="str">
            <v>Tampão em ferro fundido com tampa articulada, de 500 x 400mm, classe 250 (ruptura&gt; 250 kN)</v>
          </cell>
          <cell r="C3269" t="str">
            <v>un</v>
          </cell>
          <cell r="D3269">
            <v>227.47</v>
          </cell>
          <cell r="E3269">
            <v>32.090000000000003</v>
          </cell>
          <cell r="F3269">
            <v>259.56</v>
          </cell>
        </row>
        <row r="3270">
          <cell r="A3270" t="str">
            <v>490648</v>
          </cell>
          <cell r="B3270" t="str">
            <v>Tampão em ferro fundido com tampa articulada, de 400 x 600 mm, classe 15 (ruptura &gt; 1500 kg)</v>
          </cell>
          <cell r="C3270" t="str">
            <v>un</v>
          </cell>
          <cell r="D3270">
            <v>142.02000000000001</v>
          </cell>
          <cell r="E3270">
            <v>32.090000000000003</v>
          </cell>
          <cell r="F3270">
            <v>174.11</v>
          </cell>
        </row>
        <row r="3271">
          <cell r="A3271" t="str">
            <v>490825</v>
          </cell>
          <cell r="B3271" t="str">
            <v>Caixa de areia em pvc, diâmetro nominal = 100 mm</v>
          </cell>
          <cell r="C3271" t="str">
            <v>un</v>
          </cell>
          <cell r="D3271">
            <v>153.43</v>
          </cell>
          <cell r="E3271">
            <v>23.88</v>
          </cell>
          <cell r="F3271">
            <v>177.31</v>
          </cell>
        </row>
        <row r="3272">
          <cell r="A3272" t="str">
            <v>491113</v>
          </cell>
          <cell r="B3272" t="str">
            <v>Canaleta com grelha em alumínio, largura de 80mm</v>
          </cell>
          <cell r="C3272" t="str">
            <v>m</v>
          </cell>
          <cell r="D3272">
            <v>166.17000000000002</v>
          </cell>
          <cell r="E3272">
            <v>5.37</v>
          </cell>
          <cell r="F3272">
            <v>171.54</v>
          </cell>
        </row>
        <row r="3273">
          <cell r="A3273" t="str">
            <v>491201</v>
          </cell>
          <cell r="B3273" t="str">
            <v>Boca de lobo simples tipo PMSP, com tampa de concreto</v>
          </cell>
          <cell r="C3273" t="str">
            <v>un</v>
          </cell>
          <cell r="D3273">
            <v>900.41</v>
          </cell>
          <cell r="E3273">
            <v>766.82</v>
          </cell>
          <cell r="F3273">
            <v>1667.23</v>
          </cell>
        </row>
        <row r="3274">
          <cell r="A3274" t="str">
            <v>491203</v>
          </cell>
          <cell r="B3274" t="str">
            <v>Boca de lobo dupla tipo PMSP, com tampa de concreto</v>
          </cell>
          <cell r="C3274" t="str">
            <v>un</v>
          </cell>
          <cell r="D3274">
            <v>1530.08</v>
          </cell>
          <cell r="E3274">
            <v>1191.3800000000001</v>
          </cell>
          <cell r="F3274">
            <v>2721.46</v>
          </cell>
        </row>
        <row r="3275">
          <cell r="A3275" t="str">
            <v>491204</v>
          </cell>
          <cell r="B3275" t="str">
            <v>Boca de leão simples tipo PMSP, com grelha</v>
          </cell>
          <cell r="C3275" t="str">
            <v>un</v>
          </cell>
          <cell r="D3275">
            <v>658.65</v>
          </cell>
          <cell r="E3275">
            <v>757.08</v>
          </cell>
          <cell r="F3275">
            <v>1415.73</v>
          </cell>
        </row>
        <row r="3276">
          <cell r="A3276" t="str">
            <v>491205</v>
          </cell>
          <cell r="B3276" t="str">
            <v>Boca de lobo tripla tipo PMSP, com tampa de concreto</v>
          </cell>
          <cell r="C3276" t="str">
            <v>un</v>
          </cell>
          <cell r="D3276">
            <v>2129.4299999999998</v>
          </cell>
          <cell r="E3276">
            <v>1612.81</v>
          </cell>
          <cell r="F3276">
            <v>3742.2400000000002</v>
          </cell>
        </row>
        <row r="3277">
          <cell r="A3277" t="str">
            <v>491210</v>
          </cell>
          <cell r="B3277" t="str">
            <v>Caixa coletora em concreto armado 0,30 x 0,70 x 1,00 m</v>
          </cell>
          <cell r="C3277" t="str">
            <v>un</v>
          </cell>
          <cell r="D3277">
            <v>230.84</v>
          </cell>
          <cell r="E3277">
            <v>199.53</v>
          </cell>
          <cell r="F3277">
            <v>430.37</v>
          </cell>
        </row>
        <row r="3278">
          <cell r="A3278" t="str">
            <v>491211</v>
          </cell>
          <cell r="B3278" t="str">
            <v>Poço de visita de 1,60 x 1,60 x 1,60 m - tipo PMSP</v>
          </cell>
          <cell r="C3278" t="str">
            <v>un</v>
          </cell>
          <cell r="D3278">
            <v>1738.8700000000001</v>
          </cell>
          <cell r="E3278">
            <v>1294.52</v>
          </cell>
          <cell r="F3278">
            <v>3033.39</v>
          </cell>
        </row>
        <row r="3279">
          <cell r="A3279" t="str">
            <v>491212</v>
          </cell>
          <cell r="B3279" t="str">
            <v>Chaminé para poço de visita tipo PMSP em alvenaria diâmetro interno 70 cm - pescoço</v>
          </cell>
          <cell r="C3279" t="str">
            <v>m</v>
          </cell>
          <cell r="D3279">
            <v>136.44</v>
          </cell>
          <cell r="E3279">
            <v>189.06</v>
          </cell>
          <cell r="F3279">
            <v>325.5</v>
          </cell>
        </row>
        <row r="3280">
          <cell r="A3280" t="str">
            <v>491214</v>
          </cell>
          <cell r="B3280" t="str">
            <v>Poço de visita em alvenaria tipo PMSP - balão</v>
          </cell>
          <cell r="C3280" t="str">
            <v>un</v>
          </cell>
          <cell r="D3280">
            <v>1021.39</v>
          </cell>
          <cell r="E3280">
            <v>1199.3</v>
          </cell>
          <cell r="F3280">
            <v>2220.69</v>
          </cell>
        </row>
        <row r="3281">
          <cell r="A3281" t="str">
            <v>491301</v>
          </cell>
          <cell r="B3281" t="str">
            <v>Filtro biológico anaeróbio com anéis pré-moldados de concreto diâmetro de 1,40 m - h= 2,00 m</v>
          </cell>
          <cell r="C3281" t="str">
            <v>un</v>
          </cell>
          <cell r="D3281">
            <v>1822.21</v>
          </cell>
          <cell r="E3281">
            <v>1500.68</v>
          </cell>
          <cell r="F3281">
            <v>3322.89</v>
          </cell>
        </row>
        <row r="3282">
          <cell r="A3282" t="str">
            <v>491302</v>
          </cell>
          <cell r="B3282" t="str">
            <v>Filtro biológico anaeróbio com anéis pré-moldados de concreto diâmetro de 2,00 m - h= 2,00 m</v>
          </cell>
          <cell r="C3282" t="str">
            <v>un</v>
          </cell>
          <cell r="D3282">
            <v>2921.94</v>
          </cell>
          <cell r="E3282">
            <v>2438.34</v>
          </cell>
          <cell r="F3282">
            <v>5360.28</v>
          </cell>
        </row>
        <row r="3283">
          <cell r="A3283" t="str">
            <v>491303</v>
          </cell>
          <cell r="B3283" t="str">
            <v>Filtro biológico anaeróbio com anéis pré-moldados de concreto diâmetro de 2,40 m - h= 2,00 m</v>
          </cell>
          <cell r="C3283" t="str">
            <v>un</v>
          </cell>
          <cell r="D3283">
            <v>4184.34</v>
          </cell>
          <cell r="E3283">
            <v>3219.57</v>
          </cell>
          <cell r="F3283">
            <v>7403.91</v>
          </cell>
        </row>
        <row r="3284">
          <cell r="A3284" t="str">
            <v>491304</v>
          </cell>
          <cell r="B3284" t="str">
            <v>Filtro biológico anaeróbio com anéis pré-moldados de concreto diâmetro de 2,84 m - h= 2,50 m</v>
          </cell>
          <cell r="C3284" t="str">
            <v>un</v>
          </cell>
          <cell r="D3284">
            <v>6477.53</v>
          </cell>
          <cell r="E3284">
            <v>4015.84</v>
          </cell>
          <cell r="F3284">
            <v>10493.37</v>
          </cell>
        </row>
        <row r="3285">
          <cell r="A3285" t="str">
            <v>491401</v>
          </cell>
          <cell r="B3285" t="str">
            <v>Fossa séptica câmara única com anéis pré-moldados em concreto, diâmetro externo de 1,50 m, altura útil de 1,50 m</v>
          </cell>
          <cell r="C3285" t="str">
            <v>un</v>
          </cell>
          <cell r="D3285">
            <v>1375.28</v>
          </cell>
          <cell r="E3285">
            <v>751.58</v>
          </cell>
          <cell r="F3285">
            <v>2126.86</v>
          </cell>
        </row>
        <row r="3286">
          <cell r="A3286" t="str">
            <v>491402</v>
          </cell>
          <cell r="B3286" t="str">
            <v>Fossa séptica câmara única com anéis pré-moldados em concreto, diâmetro externo de 2,50 m, altura útil de 2,50 m</v>
          </cell>
          <cell r="C3286" t="str">
            <v>un</v>
          </cell>
          <cell r="D3286">
            <v>3705.79</v>
          </cell>
          <cell r="E3286">
            <v>1122.33</v>
          </cell>
          <cell r="F3286">
            <v>4828.12</v>
          </cell>
        </row>
        <row r="3287">
          <cell r="A3287" t="str">
            <v>491403</v>
          </cell>
          <cell r="B3287" t="str">
            <v>Fossa séptica câmara única com anéis pré-moldados em concreto, diâmetro externo de 2,50 m, altura útil de 4,00 m</v>
          </cell>
          <cell r="C3287" t="str">
            <v>un</v>
          </cell>
          <cell r="D3287">
            <v>5571.97</v>
          </cell>
          <cell r="E3287">
            <v>2244.65</v>
          </cell>
          <cell r="F3287">
            <v>7816.62</v>
          </cell>
        </row>
        <row r="3288">
          <cell r="A3288" t="str">
            <v>491406</v>
          </cell>
          <cell r="B3288" t="str">
            <v>SM-01 sumidouro - poço absorvente</v>
          </cell>
          <cell r="C3288" t="str">
            <v>m</v>
          </cell>
          <cell r="D3288">
            <v>195.43</v>
          </cell>
          <cell r="E3288">
            <v>358.5</v>
          </cell>
          <cell r="F3288">
            <v>553.92999999999995</v>
          </cell>
        </row>
        <row r="3289">
          <cell r="A3289" t="str">
            <v>491407</v>
          </cell>
          <cell r="B3289" t="str">
            <v>Tampão de concreto para sumidouro - diâmetro interno de 2,0 m</v>
          </cell>
          <cell r="C3289" t="str">
            <v>un</v>
          </cell>
          <cell r="D3289">
            <v>471.74</v>
          </cell>
          <cell r="E3289">
            <v>258.3</v>
          </cell>
          <cell r="F3289">
            <v>730.04</v>
          </cell>
        </row>
        <row r="3290">
          <cell r="A3290" t="str">
            <v>491501</v>
          </cell>
          <cell r="B3290" t="str">
            <v>Anel pré-moldado de concreto com diâmetro de 0,60 m</v>
          </cell>
          <cell r="C3290" t="str">
            <v>m</v>
          </cell>
          <cell r="D3290">
            <v>234.73000000000002</v>
          </cell>
          <cell r="E3290">
            <v>15.59</v>
          </cell>
          <cell r="F3290">
            <v>250.32</v>
          </cell>
        </row>
        <row r="3291">
          <cell r="A3291" t="str">
            <v>491503</v>
          </cell>
          <cell r="B3291" t="str">
            <v>Anel pré-moldado de concreto com diâmetro de 0,80 m</v>
          </cell>
          <cell r="C3291" t="str">
            <v>m</v>
          </cell>
          <cell r="D3291">
            <v>305.81</v>
          </cell>
          <cell r="E3291">
            <v>23.39</v>
          </cell>
          <cell r="F3291">
            <v>329.2</v>
          </cell>
        </row>
        <row r="3292">
          <cell r="A3292" t="str">
            <v>491504</v>
          </cell>
          <cell r="B3292" t="str">
            <v>Anel pré-moldado de concreto com diâmetro de 1,20 m</v>
          </cell>
          <cell r="C3292" t="str">
            <v>m</v>
          </cell>
          <cell r="D3292">
            <v>337.63</v>
          </cell>
          <cell r="E3292">
            <v>31.18</v>
          </cell>
          <cell r="F3292">
            <v>368.81</v>
          </cell>
        </row>
        <row r="3293">
          <cell r="A3293" t="str">
            <v>491505</v>
          </cell>
          <cell r="B3293" t="str">
            <v>Anel pré-moldado de concreto com diâmetro de 1,50 m</v>
          </cell>
          <cell r="C3293" t="str">
            <v>m</v>
          </cell>
          <cell r="D3293">
            <v>541.24</v>
          </cell>
          <cell r="E3293">
            <v>38.979999999999997</v>
          </cell>
          <cell r="F3293">
            <v>580.22</v>
          </cell>
        </row>
        <row r="3294">
          <cell r="A3294" t="str">
            <v>491506</v>
          </cell>
          <cell r="B3294" t="str">
            <v>Anel pré-moldado de concreto com diâmetro de 1,80 m</v>
          </cell>
          <cell r="C3294" t="str">
            <v>m</v>
          </cell>
          <cell r="D3294">
            <v>724.80000000000007</v>
          </cell>
          <cell r="E3294">
            <v>46.77</v>
          </cell>
          <cell r="F3294">
            <v>771.57</v>
          </cell>
        </row>
        <row r="3295">
          <cell r="A3295" t="str">
            <v>491510</v>
          </cell>
          <cell r="B3295" t="str">
            <v>Anel pré-moldado de concreto com diâmetro de 3,00 m</v>
          </cell>
          <cell r="C3295" t="str">
            <v>m</v>
          </cell>
          <cell r="D3295">
            <v>1478.1200000000001</v>
          </cell>
          <cell r="E3295">
            <v>77.95</v>
          </cell>
          <cell r="F3295">
            <v>1556.07</v>
          </cell>
        </row>
        <row r="3296">
          <cell r="A3296" t="str">
            <v>500103</v>
          </cell>
          <cell r="B3296" t="str">
            <v>Abrigo duplo para hidrante/mangueira, com visor e suporte (embutir e externo)</v>
          </cell>
          <cell r="C3296" t="str">
            <v>un</v>
          </cell>
          <cell r="D3296">
            <v>492.29</v>
          </cell>
          <cell r="E3296">
            <v>83.58</v>
          </cell>
          <cell r="F3296">
            <v>575.87</v>
          </cell>
        </row>
        <row r="3297">
          <cell r="A3297" t="str">
            <v>500106</v>
          </cell>
          <cell r="B3297" t="str">
            <v>Abrigo para hidrante/mangueira (embutir e externo)</v>
          </cell>
          <cell r="C3297" t="str">
            <v>un</v>
          </cell>
          <cell r="D3297">
            <v>178.54</v>
          </cell>
          <cell r="E3297">
            <v>83.58</v>
          </cell>
          <cell r="F3297">
            <v>262.12</v>
          </cell>
        </row>
        <row r="3298">
          <cell r="A3298" t="str">
            <v>500108</v>
          </cell>
          <cell r="B3298" t="str">
            <v>Mangueira com união de engate rápido, DN= 1 1/2´ (38 mm)</v>
          </cell>
          <cell r="C3298" t="str">
            <v>m</v>
          </cell>
          <cell r="D3298">
            <v>13.44</v>
          </cell>
          <cell r="E3298">
            <v>2.39</v>
          </cell>
          <cell r="F3298">
            <v>15.83</v>
          </cell>
        </row>
        <row r="3299">
          <cell r="A3299" t="str">
            <v>500109</v>
          </cell>
          <cell r="B3299" t="str">
            <v>Botoeira para acionamento de bomba de incêndio tipo quebra-vidro</v>
          </cell>
          <cell r="C3299" t="str">
            <v>un</v>
          </cell>
          <cell r="D3299">
            <v>45.800000000000004</v>
          </cell>
          <cell r="E3299">
            <v>6.82</v>
          </cell>
          <cell r="F3299">
            <v>52.620000000000005</v>
          </cell>
        </row>
        <row r="3300">
          <cell r="A3300" t="str">
            <v>500110</v>
          </cell>
          <cell r="B3300" t="str">
            <v>Mangueira com união de engate rápido, DN= 2 1/2´ (63 mm)</v>
          </cell>
          <cell r="C3300" t="str">
            <v>m</v>
          </cell>
          <cell r="D3300">
            <v>20.399999999999999</v>
          </cell>
          <cell r="E3300">
            <v>2.39</v>
          </cell>
          <cell r="F3300">
            <v>22.79</v>
          </cell>
        </row>
        <row r="3301">
          <cell r="A3301" t="str">
            <v>500111</v>
          </cell>
          <cell r="B3301" t="str">
            <v>Esguicho latão com engate rápido, DN= 2 1/2´, jato regulável</v>
          </cell>
          <cell r="C3301" t="str">
            <v>un</v>
          </cell>
          <cell r="D3301">
            <v>113.62</v>
          </cell>
          <cell r="E3301">
            <v>2.39</v>
          </cell>
          <cell r="F3301">
            <v>116.01</v>
          </cell>
        </row>
        <row r="3302">
          <cell r="A3302" t="str">
            <v>500113</v>
          </cell>
          <cell r="B3302" t="str">
            <v>Abrigo simples com suporte, em aço inoxidável escovado, para mangueira de 1 1/2´, porta em vidro temperado jateado - inclusive mangueira de 30 m (2 x 15 m)</v>
          </cell>
          <cell r="C3302" t="str">
            <v>un</v>
          </cell>
          <cell r="D3302">
            <v>2268.2199999999998</v>
          </cell>
          <cell r="E3302">
            <v>130.62</v>
          </cell>
          <cell r="F3302">
            <v>2398.84</v>
          </cell>
        </row>
        <row r="3303">
          <cell r="A3303" t="str">
            <v>500116</v>
          </cell>
          <cell r="B3303" t="str">
            <v>Adaptador de engate rápido em latão de 2 1/2´ x 1 1/2´</v>
          </cell>
          <cell r="C3303" t="str">
            <v>un</v>
          </cell>
          <cell r="D3303">
            <v>26.76</v>
          </cell>
          <cell r="E3303">
            <v>2.39</v>
          </cell>
          <cell r="F3303">
            <v>29.150000000000002</v>
          </cell>
        </row>
        <row r="3304">
          <cell r="A3304" t="str">
            <v>500117</v>
          </cell>
          <cell r="B3304" t="str">
            <v>Adaptador de engate rápido em latão de 2 1/2´ x 2 1/2´</v>
          </cell>
          <cell r="C3304" t="str">
            <v>un</v>
          </cell>
          <cell r="D3304">
            <v>34.96</v>
          </cell>
          <cell r="E3304">
            <v>2.39</v>
          </cell>
          <cell r="F3304">
            <v>37.35</v>
          </cell>
        </row>
        <row r="3305">
          <cell r="A3305" t="str">
            <v>500118</v>
          </cell>
          <cell r="B3305" t="str">
            <v>Hidrante de coluna com duas saídas, 4´x 2 1/2´ - simples</v>
          </cell>
          <cell r="C3305" t="str">
            <v>un</v>
          </cell>
          <cell r="D3305">
            <v>771.46</v>
          </cell>
          <cell r="E3305">
            <v>30.490000000000002</v>
          </cell>
          <cell r="F3305">
            <v>801.95</v>
          </cell>
        </row>
        <row r="3306">
          <cell r="A3306" t="str">
            <v>500119</v>
          </cell>
          <cell r="B3306" t="str">
            <v>Tampão de engate rápido em latão, DN= 2 1/2´, com corrente</v>
          </cell>
          <cell r="C3306" t="str">
            <v>un</v>
          </cell>
          <cell r="D3306">
            <v>46.050000000000004</v>
          </cell>
          <cell r="E3306">
            <v>2.39</v>
          </cell>
          <cell r="F3306">
            <v>48.44</v>
          </cell>
        </row>
        <row r="3307">
          <cell r="A3307" t="str">
            <v>500120</v>
          </cell>
          <cell r="B3307" t="str">
            <v>Tampão de engate rápido em latão, DN= 1 1/2´, com corrente</v>
          </cell>
          <cell r="C3307" t="str">
            <v>un</v>
          </cell>
          <cell r="D3307">
            <v>30.42</v>
          </cell>
          <cell r="E3307">
            <v>2.39</v>
          </cell>
          <cell r="F3307">
            <v>32.81</v>
          </cell>
        </row>
        <row r="3308">
          <cell r="A3308" t="str">
            <v>500121</v>
          </cell>
          <cell r="B3308" t="str">
            <v>Chave para conexão de engate rápido</v>
          </cell>
          <cell r="C3308" t="str">
            <v>un</v>
          </cell>
          <cell r="D3308">
            <v>10.58</v>
          </cell>
          <cell r="E3308">
            <v>0.31</v>
          </cell>
          <cell r="F3308">
            <v>10.89</v>
          </cell>
        </row>
        <row r="3309">
          <cell r="A3309" t="str">
            <v>500122</v>
          </cell>
          <cell r="B3309" t="str">
            <v>Esguicho latão com engate rápido, DN= 1 1/2´, jato regulável</v>
          </cell>
          <cell r="C3309" t="str">
            <v>un</v>
          </cell>
          <cell r="D3309">
            <v>86</v>
          </cell>
          <cell r="E3309">
            <v>2.39</v>
          </cell>
          <cell r="F3309">
            <v>88.39</v>
          </cell>
        </row>
        <row r="3310">
          <cell r="A3310" t="str">
            <v>500132</v>
          </cell>
          <cell r="B3310" t="str">
            <v>Abrigo de hidrante de 1 1/2´ completo - inclusive mangueira de 30 m (2 x 15 m)</v>
          </cell>
          <cell r="C3310" t="str">
            <v>un</v>
          </cell>
          <cell r="D3310">
            <v>977.53</v>
          </cell>
          <cell r="E3310">
            <v>124.18</v>
          </cell>
          <cell r="F3310">
            <v>1101.71</v>
          </cell>
        </row>
        <row r="3311">
          <cell r="A3311" t="str">
            <v>500133</v>
          </cell>
          <cell r="B3311" t="str">
            <v>Abrigo de hidrante de 2 1/2´ completo - inclusive mangueira de 30 m (2 x 15 m)</v>
          </cell>
          <cell r="C3311" t="str">
            <v>un</v>
          </cell>
          <cell r="D3311">
            <v>1250.96</v>
          </cell>
          <cell r="E3311">
            <v>124.18</v>
          </cell>
          <cell r="F3311">
            <v>1375.14</v>
          </cell>
        </row>
        <row r="3312">
          <cell r="A3312" t="str">
            <v>500134</v>
          </cell>
          <cell r="B3312" t="str">
            <v>Abrigo para registro de recalque tipo coluna, completo - inclusive tubulações e válvulas</v>
          </cell>
          <cell r="C3312" t="str">
            <v>un</v>
          </cell>
          <cell r="D3312">
            <v>1185.69</v>
          </cell>
          <cell r="E3312">
            <v>373.42</v>
          </cell>
          <cell r="F3312">
            <v>1559.1100000000001</v>
          </cell>
        </row>
        <row r="3313">
          <cell r="A3313" t="str">
            <v>500202</v>
          </cell>
          <cell r="B3313" t="str">
            <v>Bico de sprinkler cromado pendente com rompimento da ampola a 68°C</v>
          </cell>
          <cell r="C3313" t="str">
            <v>un</v>
          </cell>
          <cell r="D3313">
            <v>15.01</v>
          </cell>
          <cell r="E3313">
            <v>8.32</v>
          </cell>
          <cell r="F3313">
            <v>23.330000000000002</v>
          </cell>
        </row>
        <row r="3314">
          <cell r="A3314" t="str">
            <v>500205</v>
          </cell>
          <cell r="B3314" t="str">
            <v>Alarme hidráulico tipo gongo</v>
          </cell>
          <cell r="C3314" t="str">
            <v>un</v>
          </cell>
          <cell r="D3314">
            <v>427.73</v>
          </cell>
          <cell r="E3314">
            <v>11.94</v>
          </cell>
          <cell r="F3314">
            <v>439.67</v>
          </cell>
        </row>
        <row r="3315">
          <cell r="A3315" t="str">
            <v>500206</v>
          </cell>
          <cell r="B3315" t="str">
            <v>Bico de sprinkler tipo ´Up Right´ com rompimento da ampola a 68º C</v>
          </cell>
          <cell r="C3315" t="str">
            <v>un</v>
          </cell>
          <cell r="D3315">
            <v>24.51</v>
          </cell>
          <cell r="E3315">
            <v>8.32</v>
          </cell>
          <cell r="F3315">
            <v>32.83</v>
          </cell>
        </row>
        <row r="3316">
          <cell r="A3316" t="str">
            <v>500506</v>
          </cell>
          <cell r="B3316" t="str">
            <v>Central de iluminação de emergência, completa, para até 6.000 W</v>
          </cell>
          <cell r="C3316" t="str">
            <v>un</v>
          </cell>
          <cell r="D3316">
            <v>9007.2099999999991</v>
          </cell>
          <cell r="E3316">
            <v>7.22</v>
          </cell>
          <cell r="F3316">
            <v>9014.43</v>
          </cell>
        </row>
        <row r="3317">
          <cell r="A3317" t="str">
            <v>500507</v>
          </cell>
          <cell r="B3317" t="str">
            <v>Luminária para unidade centralizada pendente completa com lâmpadas fluorescentes compactas de 9 W</v>
          </cell>
          <cell r="C3317" t="str">
            <v>un</v>
          </cell>
          <cell r="D3317">
            <v>147.74</v>
          </cell>
          <cell r="E3317">
            <v>11.370000000000001</v>
          </cell>
          <cell r="F3317">
            <v>159.11000000000001</v>
          </cell>
        </row>
        <row r="3318">
          <cell r="A3318" t="str">
            <v>500508</v>
          </cell>
          <cell r="B3318" t="str">
            <v>Luminária para unidade centralizada de sobrepor completa com lâmpada fluorescente compacta de 15 W</v>
          </cell>
          <cell r="C3318" t="str">
            <v>un</v>
          </cell>
          <cell r="D3318">
            <v>66.02</v>
          </cell>
          <cell r="E3318">
            <v>11.370000000000001</v>
          </cell>
          <cell r="F3318">
            <v>77.39</v>
          </cell>
        </row>
        <row r="3319">
          <cell r="A3319" t="str">
            <v>500509</v>
          </cell>
          <cell r="B3319" t="str">
            <v>Luminária para unidade centralizada de sobrepor completa com lâmpada incandescente até 25 W</v>
          </cell>
          <cell r="C3319" t="str">
            <v>un</v>
          </cell>
          <cell r="D3319">
            <v>23.05</v>
          </cell>
          <cell r="E3319">
            <v>11.370000000000001</v>
          </cell>
          <cell r="F3319">
            <v>34.42</v>
          </cell>
        </row>
        <row r="3320">
          <cell r="A3320" t="str">
            <v>500516</v>
          </cell>
          <cell r="B3320" t="str">
            <v>Módulo para adaptação de luminária de emergência, autonomia 90 minutos para lâmpada fluorescente de 32 W</v>
          </cell>
          <cell r="C3320" t="str">
            <v>un</v>
          </cell>
          <cell r="D3320">
            <v>140.47999999999999</v>
          </cell>
          <cell r="E3320">
            <v>6.82</v>
          </cell>
          <cell r="F3320">
            <v>147.30000000000001</v>
          </cell>
        </row>
        <row r="3321">
          <cell r="A3321" t="str">
            <v>500517</v>
          </cell>
          <cell r="B3321" t="str">
            <v>Acionador manual tipo quebra vidro, em caixa plástica</v>
          </cell>
          <cell r="C3321" t="str">
            <v>un</v>
          </cell>
          <cell r="D3321">
            <v>35.950000000000003</v>
          </cell>
          <cell r="E3321">
            <v>6.82</v>
          </cell>
          <cell r="F3321">
            <v>42.77</v>
          </cell>
        </row>
        <row r="3322">
          <cell r="A3322" t="str">
            <v>500521</v>
          </cell>
          <cell r="B3322" t="str">
            <v>Detector termovelocimétrico endereçável com base endereçável</v>
          </cell>
          <cell r="C3322" t="str">
            <v>un</v>
          </cell>
          <cell r="D3322">
            <v>214.99</v>
          </cell>
          <cell r="E3322">
            <v>6.82</v>
          </cell>
          <cell r="F3322">
            <v>221.81</v>
          </cell>
        </row>
        <row r="3323">
          <cell r="A3323" t="str">
            <v>500523</v>
          </cell>
          <cell r="B3323" t="str">
            <v>Sirene audiovisual tipo endereçável</v>
          </cell>
          <cell r="C3323" t="str">
            <v>un</v>
          </cell>
          <cell r="D3323">
            <v>145.19999999999999</v>
          </cell>
          <cell r="E3323">
            <v>6.82</v>
          </cell>
          <cell r="F3323">
            <v>152.02000000000001</v>
          </cell>
        </row>
        <row r="3324">
          <cell r="A3324" t="str">
            <v>500524</v>
          </cell>
          <cell r="B3324" t="str">
            <v>Luminária para balizamento ou aclaramento de sobrepor completa com lâmpada fluorescente compacta de 9 W</v>
          </cell>
          <cell r="C3324" t="str">
            <v>un</v>
          </cell>
          <cell r="D3324">
            <v>76.209999999999994</v>
          </cell>
          <cell r="E3324">
            <v>11.370000000000001</v>
          </cell>
          <cell r="F3324">
            <v>87.58</v>
          </cell>
        </row>
        <row r="3325">
          <cell r="A3325" t="str">
            <v>500525</v>
          </cell>
          <cell r="B3325" t="str">
            <v>Central de iluminação de emergência, completa, autonomia 1 hora, para até 240 W</v>
          </cell>
          <cell r="C3325" t="str">
            <v>un</v>
          </cell>
          <cell r="D3325">
            <v>403.41</v>
          </cell>
          <cell r="E3325">
            <v>7.22</v>
          </cell>
          <cell r="F3325">
            <v>410.63</v>
          </cell>
        </row>
        <row r="3326">
          <cell r="A3326" t="str">
            <v>500526</v>
          </cell>
          <cell r="B3326" t="str">
            <v>Bloco autônomo de iluminação de emergência com autonomia mínima de 1 hora, equipado com 2 lâmpadas de 11 W</v>
          </cell>
          <cell r="C3326" t="str">
            <v>un</v>
          </cell>
          <cell r="D3326">
            <v>158.27000000000001</v>
          </cell>
          <cell r="E3326">
            <v>7.22</v>
          </cell>
          <cell r="F3326">
            <v>165.49</v>
          </cell>
        </row>
        <row r="3327">
          <cell r="A3327" t="str">
            <v>500527</v>
          </cell>
          <cell r="B3327" t="str">
            <v>Central de detecção e alarme de incêndio completa, autonomia de 1 hora para 12 laços, 220 V/12 V</v>
          </cell>
          <cell r="C3327" t="str">
            <v>un</v>
          </cell>
          <cell r="D3327">
            <v>490.2</v>
          </cell>
          <cell r="E3327">
            <v>7.22</v>
          </cell>
          <cell r="F3327">
            <v>497.42</v>
          </cell>
        </row>
        <row r="3328">
          <cell r="A3328" t="str">
            <v>500528</v>
          </cell>
          <cell r="B3328" t="str">
            <v>Sirene tipo corneta de 12 V</v>
          </cell>
          <cell r="C3328" t="str">
            <v>un</v>
          </cell>
          <cell r="D3328">
            <v>38.14</v>
          </cell>
          <cell r="E3328">
            <v>6.82</v>
          </cell>
          <cell r="F3328">
            <v>44.96</v>
          </cell>
        </row>
        <row r="3329">
          <cell r="A3329" t="str">
            <v>500531</v>
          </cell>
          <cell r="B3329" t="str">
            <v>Bloco autônomo de iluminação de emergência com autonomia mínima de 3 horas, equipado com 2 faróis de lâmpadas de 21/55 W</v>
          </cell>
          <cell r="C3329" t="str">
            <v>un</v>
          </cell>
          <cell r="D3329">
            <v>352.81</v>
          </cell>
          <cell r="E3329">
            <v>7.22</v>
          </cell>
          <cell r="F3329">
            <v>360.03000000000003</v>
          </cell>
        </row>
        <row r="3330">
          <cell r="A3330" t="str">
            <v>500540</v>
          </cell>
          <cell r="B3330" t="str">
            <v>Sirene eletrônica em caixa metálica de 4 x 4</v>
          </cell>
          <cell r="C3330" t="str">
            <v>un</v>
          </cell>
          <cell r="D3330">
            <v>73.180000000000007</v>
          </cell>
          <cell r="E3330">
            <v>25.01</v>
          </cell>
          <cell r="F3330">
            <v>98.19</v>
          </cell>
        </row>
        <row r="3331">
          <cell r="A3331" t="str">
            <v>500543</v>
          </cell>
          <cell r="B3331" t="str">
            <v>Detector óptico de fumaça com base - endereçável</v>
          </cell>
          <cell r="C3331" t="str">
            <v>un</v>
          </cell>
          <cell r="D3331">
            <v>113.73</v>
          </cell>
          <cell r="E3331">
            <v>22.740000000000002</v>
          </cell>
          <cell r="F3331">
            <v>136.47</v>
          </cell>
        </row>
        <row r="3332">
          <cell r="A3332" t="str">
            <v>500544</v>
          </cell>
          <cell r="B3332" t="str">
            <v>Painel repetidor de detecção e alarme de incêndio tipo endereçável</v>
          </cell>
          <cell r="C3332" t="str">
            <v>un</v>
          </cell>
          <cell r="D3332">
            <v>914.53</v>
          </cell>
          <cell r="E3332">
            <v>6.82</v>
          </cell>
          <cell r="F3332">
            <v>921.35</v>
          </cell>
        </row>
        <row r="3333">
          <cell r="A3333" t="str">
            <v>500545</v>
          </cell>
          <cell r="B3333" t="str">
            <v>Acionador manual quebra-vidro endereçável</v>
          </cell>
          <cell r="C3333" t="str">
            <v>un</v>
          </cell>
          <cell r="D3333">
            <v>93.62</v>
          </cell>
          <cell r="E3333">
            <v>6.82</v>
          </cell>
          <cell r="F3333">
            <v>100.44</v>
          </cell>
        </row>
        <row r="3334">
          <cell r="A3334" t="str">
            <v>500546</v>
          </cell>
          <cell r="B3334" t="str">
            <v>Sinalizador audiovisual endereçável com luz estroboscópica</v>
          </cell>
          <cell r="C3334" t="str">
            <v>un</v>
          </cell>
          <cell r="D3334">
            <v>109.87</v>
          </cell>
          <cell r="E3334">
            <v>6.82</v>
          </cell>
          <cell r="F3334">
            <v>116.69</v>
          </cell>
        </row>
        <row r="3335">
          <cell r="A3335" t="str">
            <v>500547</v>
          </cell>
          <cell r="B3335" t="str">
            <v>Módulo isolador, módulo endereçador para áudio visual</v>
          </cell>
          <cell r="C3335" t="str">
            <v>un</v>
          </cell>
          <cell r="D3335">
            <v>143.19999999999999</v>
          </cell>
          <cell r="E3335">
            <v>11.370000000000001</v>
          </cell>
          <cell r="F3335">
            <v>154.57</v>
          </cell>
        </row>
        <row r="3336">
          <cell r="A3336" t="str">
            <v>501003</v>
          </cell>
          <cell r="B3336" t="str">
            <v>Extintor sobre rodas de gás carbônico - capacidade de 10 kg</v>
          </cell>
          <cell r="C3336" t="str">
            <v>un</v>
          </cell>
          <cell r="D3336">
            <v>614.69000000000005</v>
          </cell>
          <cell r="E3336">
            <v>10.14</v>
          </cell>
          <cell r="F3336">
            <v>624.83000000000004</v>
          </cell>
        </row>
        <row r="3337">
          <cell r="A3337" t="str">
            <v>501004</v>
          </cell>
          <cell r="B3337" t="str">
            <v>Extintor manual de pó químico seco BC - capacidade de 4 kg</v>
          </cell>
          <cell r="C3337" t="str">
            <v>un</v>
          </cell>
          <cell r="D3337">
            <v>84.79</v>
          </cell>
          <cell r="E3337">
            <v>10.14</v>
          </cell>
          <cell r="F3337">
            <v>94.93</v>
          </cell>
        </row>
        <row r="3338">
          <cell r="A3338" t="str">
            <v>501005</v>
          </cell>
          <cell r="B3338" t="str">
            <v>Extintor de gás carbônico, em carreta - capacidade de 25 kg</v>
          </cell>
          <cell r="C3338" t="str">
            <v>un</v>
          </cell>
          <cell r="D3338">
            <v>2353.7800000000002</v>
          </cell>
          <cell r="E3338">
            <v>10.14</v>
          </cell>
          <cell r="F3338">
            <v>2363.92</v>
          </cell>
        </row>
        <row r="3339">
          <cell r="A3339" t="str">
            <v>501006</v>
          </cell>
          <cell r="B3339" t="str">
            <v>Extintor manual de pó químico seco BC - capacidade de 8 kg</v>
          </cell>
          <cell r="C3339" t="str">
            <v>un</v>
          </cell>
          <cell r="D3339">
            <v>118.24000000000001</v>
          </cell>
          <cell r="E3339">
            <v>10.14</v>
          </cell>
          <cell r="F3339">
            <v>128.38</v>
          </cell>
        </row>
        <row r="3340">
          <cell r="A3340" t="str">
            <v>501008</v>
          </cell>
          <cell r="B3340" t="str">
            <v>Extintor manual de pó químico seco BC - capacidade de 12 kg</v>
          </cell>
          <cell r="C3340" t="str">
            <v>un</v>
          </cell>
          <cell r="D3340">
            <v>141.31</v>
          </cell>
          <cell r="E3340">
            <v>10.14</v>
          </cell>
          <cell r="F3340">
            <v>151.44999999999999</v>
          </cell>
        </row>
        <row r="3341">
          <cell r="A3341" t="str">
            <v>501009</v>
          </cell>
          <cell r="B3341" t="str">
            <v>Extintor de pó químico seco 20BC, em carreta - capacidade de 20 kg</v>
          </cell>
          <cell r="C3341" t="str">
            <v>un</v>
          </cell>
          <cell r="D3341">
            <v>569.13</v>
          </cell>
          <cell r="E3341">
            <v>0</v>
          </cell>
          <cell r="F3341">
            <v>569.13</v>
          </cell>
        </row>
        <row r="3342">
          <cell r="A3342" t="str">
            <v>501010</v>
          </cell>
          <cell r="B3342" t="str">
            <v>Extintor manual de água pressurizada - capacidade de 10 litros</v>
          </cell>
          <cell r="C3342" t="str">
            <v>un</v>
          </cell>
          <cell r="D3342">
            <v>86.99</v>
          </cell>
          <cell r="E3342">
            <v>10.14</v>
          </cell>
          <cell r="F3342">
            <v>97.13</v>
          </cell>
        </row>
        <row r="3343">
          <cell r="A3343" t="str">
            <v>501011</v>
          </cell>
          <cell r="B3343" t="str">
            <v>Extintor manual de pó químico seco ABC - capacidade de 4 kg</v>
          </cell>
          <cell r="C3343" t="str">
            <v>un</v>
          </cell>
          <cell r="D3343">
            <v>117.88</v>
          </cell>
          <cell r="E3343">
            <v>10.14</v>
          </cell>
          <cell r="F3343">
            <v>128.02000000000001</v>
          </cell>
        </row>
        <row r="3344">
          <cell r="A3344" t="str">
            <v>501012</v>
          </cell>
          <cell r="B3344" t="str">
            <v>Extintor manual de pó químico seco ABC - capacidade de 6 kg</v>
          </cell>
          <cell r="C3344" t="str">
            <v>un</v>
          </cell>
          <cell r="D3344">
            <v>130.52000000000001</v>
          </cell>
          <cell r="E3344">
            <v>10.14</v>
          </cell>
          <cell r="F3344">
            <v>140.66</v>
          </cell>
        </row>
        <row r="3345">
          <cell r="A3345" t="str">
            <v>501014</v>
          </cell>
          <cell r="B3345" t="str">
            <v>Extintor portátil de gás carbônico 5BC - capacidade de 06 kg</v>
          </cell>
          <cell r="C3345" t="str">
            <v>un</v>
          </cell>
          <cell r="D3345">
            <v>355.15000000000003</v>
          </cell>
          <cell r="E3345">
            <v>10.14</v>
          </cell>
          <cell r="F3345">
            <v>365.29</v>
          </cell>
        </row>
        <row r="3346">
          <cell r="A3346" t="str">
            <v>501021</v>
          </cell>
          <cell r="B3346" t="str">
            <v>Suporte para extintor de piso em fibra de vidro</v>
          </cell>
          <cell r="C3346" t="str">
            <v>un</v>
          </cell>
          <cell r="D3346">
            <v>80.5</v>
          </cell>
          <cell r="E3346">
            <v>0.96</v>
          </cell>
          <cell r="F3346">
            <v>81.459999999999994</v>
          </cell>
        </row>
        <row r="3347">
          <cell r="A3347" t="str">
            <v>501022</v>
          </cell>
          <cell r="B3347" t="str">
            <v>Suporte para extintor de piso em aço inox</v>
          </cell>
          <cell r="C3347" t="str">
            <v>un</v>
          </cell>
          <cell r="D3347">
            <v>211.81</v>
          </cell>
          <cell r="E3347">
            <v>0.96</v>
          </cell>
          <cell r="F3347">
            <v>212.77</v>
          </cell>
        </row>
        <row r="3348">
          <cell r="A3348" t="str">
            <v>502002</v>
          </cell>
          <cell r="B3348" t="str">
            <v>Destravador magnético (Eletroimã), para porta corta-fogo de 24 Vcc</v>
          </cell>
          <cell r="C3348" t="str">
            <v>un</v>
          </cell>
          <cell r="D3348">
            <v>156.66999999999999</v>
          </cell>
          <cell r="E3348">
            <v>18.190000000000001</v>
          </cell>
          <cell r="F3348">
            <v>174.86</v>
          </cell>
        </row>
        <row r="3349">
          <cell r="A3349" t="str">
            <v>502011</v>
          </cell>
          <cell r="B3349" t="str">
            <v>Recarga de extintor de água pressurizada</v>
          </cell>
          <cell r="C3349" t="str">
            <v>l</v>
          </cell>
          <cell r="D3349">
            <v>1.6400000000000001</v>
          </cell>
          <cell r="E3349">
            <v>0</v>
          </cell>
          <cell r="F3349">
            <v>1.6400000000000001</v>
          </cell>
        </row>
        <row r="3350">
          <cell r="A3350" t="str">
            <v>502012</v>
          </cell>
          <cell r="B3350" t="str">
            <v>Recarga de extintor de gás carbônico</v>
          </cell>
          <cell r="C3350" t="str">
            <v>kg</v>
          </cell>
          <cell r="D3350">
            <v>7.0600000000000005</v>
          </cell>
          <cell r="E3350">
            <v>0</v>
          </cell>
          <cell r="F3350">
            <v>7.0600000000000005</v>
          </cell>
        </row>
        <row r="3351">
          <cell r="A3351" t="str">
            <v>502013</v>
          </cell>
          <cell r="B3351" t="str">
            <v>Recarga de extintor de pó químico seco</v>
          </cell>
          <cell r="C3351" t="str">
            <v>kg</v>
          </cell>
          <cell r="D3351">
            <v>6.9</v>
          </cell>
          <cell r="E3351">
            <v>0</v>
          </cell>
          <cell r="F3351">
            <v>6.9</v>
          </cell>
        </row>
        <row r="3352">
          <cell r="A3352" t="str">
            <v>502016</v>
          </cell>
          <cell r="B3352" t="str">
            <v>Pintura de extintor de gás carbônico, pó químico seco, ou água pressurizada, com capacidade acima de 12 kg até 20 kg</v>
          </cell>
          <cell r="C3352" t="str">
            <v>un</v>
          </cell>
          <cell r="D3352">
            <v>18.25</v>
          </cell>
          <cell r="E3352">
            <v>0</v>
          </cell>
          <cell r="F3352">
            <v>18.25</v>
          </cell>
        </row>
        <row r="3353">
          <cell r="A3353" t="str">
            <v>502017</v>
          </cell>
          <cell r="B3353" t="str">
            <v>Pintura de extintor de gás carbônico, pó químico seco, ou água pressurizada, com capacidade até 12 kg</v>
          </cell>
          <cell r="C3353" t="str">
            <v>un</v>
          </cell>
          <cell r="D3353">
            <v>11.27</v>
          </cell>
          <cell r="E3353">
            <v>0</v>
          </cell>
          <cell r="F3353">
            <v>11.27</v>
          </cell>
        </row>
        <row r="3354">
          <cell r="A3354" t="str">
            <v>540101</v>
          </cell>
          <cell r="B3354" t="str">
            <v>Regularização e compactação mecanizada de superfície, sem controle do proctor normal</v>
          </cell>
          <cell r="C3354" t="str">
            <v>m²</v>
          </cell>
          <cell r="D3354">
            <v>1.49</v>
          </cell>
          <cell r="E3354">
            <v>0.2</v>
          </cell>
          <cell r="F3354">
            <v>1.69</v>
          </cell>
        </row>
        <row r="3355">
          <cell r="A3355" t="str">
            <v>540103</v>
          </cell>
          <cell r="B3355" t="str">
            <v>Abertura e preparo de caixa até 40 cm, compactação do subleito mínimo de 95% do PN e transporte até o raio de 1,0 km</v>
          </cell>
          <cell r="C3355" t="str">
            <v>m²</v>
          </cell>
          <cell r="D3355">
            <v>11.06</v>
          </cell>
          <cell r="E3355">
            <v>0.35000000000000003</v>
          </cell>
          <cell r="F3355">
            <v>11.41</v>
          </cell>
        </row>
        <row r="3356">
          <cell r="A3356" t="str">
            <v>540105</v>
          </cell>
          <cell r="B3356" t="str">
            <v>Compactação do subleito mínimo de 95% do PN</v>
          </cell>
          <cell r="C3356" t="str">
            <v>m³</v>
          </cell>
          <cell r="D3356">
            <v>7.9300000000000006</v>
          </cell>
          <cell r="E3356">
            <v>0.69000000000000006</v>
          </cell>
          <cell r="F3356">
            <v>8.6199999999999992</v>
          </cell>
        </row>
        <row r="3357">
          <cell r="A3357" t="str">
            <v>540120</v>
          </cell>
          <cell r="B3357" t="str">
            <v>Base de macadame hidráulico</v>
          </cell>
          <cell r="C3357" t="str">
            <v>m³</v>
          </cell>
          <cell r="D3357">
            <v>141.49</v>
          </cell>
          <cell r="E3357">
            <v>14.57</v>
          </cell>
          <cell r="F3357">
            <v>156.06</v>
          </cell>
        </row>
        <row r="3358">
          <cell r="A3358" t="str">
            <v>540121</v>
          </cell>
          <cell r="B3358" t="str">
            <v>Base de brita graduada</v>
          </cell>
          <cell r="C3358" t="str">
            <v>m³</v>
          </cell>
          <cell r="D3358">
            <v>113.3</v>
          </cell>
          <cell r="E3358">
            <v>9.7100000000000009</v>
          </cell>
          <cell r="F3358">
            <v>123.01</v>
          </cell>
        </row>
        <row r="3359">
          <cell r="A3359" t="str">
            <v>540122</v>
          </cell>
          <cell r="B3359" t="str">
            <v>Base de bica corrida</v>
          </cell>
          <cell r="C3359" t="str">
            <v>m³</v>
          </cell>
          <cell r="D3359">
            <v>101.8</v>
          </cell>
          <cell r="E3359">
            <v>1.5</v>
          </cell>
          <cell r="F3359">
            <v>103.3</v>
          </cell>
        </row>
        <row r="3360">
          <cell r="A3360" t="str">
            <v>540123</v>
          </cell>
          <cell r="B3360" t="str">
            <v>Base de macadame betuminoso</v>
          </cell>
          <cell r="C3360" t="str">
            <v>m³</v>
          </cell>
          <cell r="D3360">
            <v>289.89</v>
          </cell>
          <cell r="E3360">
            <v>7.28</v>
          </cell>
          <cell r="F3360">
            <v>297.17</v>
          </cell>
        </row>
        <row r="3361">
          <cell r="A3361" t="str">
            <v>540140</v>
          </cell>
          <cell r="B3361" t="str">
            <v>Abertura de caixa até 25 cm, inclui escavação, compactação, transporte e preparo do sub-leito</v>
          </cell>
          <cell r="C3361" t="str">
            <v>m²</v>
          </cell>
          <cell r="D3361">
            <v>9.35</v>
          </cell>
          <cell r="E3361">
            <v>0.22</v>
          </cell>
          <cell r="F3361">
            <v>9.57</v>
          </cell>
        </row>
        <row r="3362">
          <cell r="A3362" t="str">
            <v>540141</v>
          </cell>
          <cell r="B3362" t="str">
            <v>Varrição de pavimento para recapeamento</v>
          </cell>
          <cell r="C3362" t="str">
            <v>m²</v>
          </cell>
          <cell r="D3362">
            <v>0</v>
          </cell>
          <cell r="E3362">
            <v>0.39</v>
          </cell>
          <cell r="F3362">
            <v>0.39</v>
          </cell>
        </row>
        <row r="3363">
          <cell r="A3363" t="str">
            <v>540203</v>
          </cell>
          <cell r="B3363" t="str">
            <v>Revestimento primário com pedra britada, compactação mínima de 95% do PN</v>
          </cell>
          <cell r="C3363" t="str">
            <v>m³</v>
          </cell>
          <cell r="D3363">
            <v>53.370000000000005</v>
          </cell>
          <cell r="E3363">
            <v>6.21</v>
          </cell>
          <cell r="F3363">
            <v>59.58</v>
          </cell>
        </row>
        <row r="3364">
          <cell r="A3364" t="str">
            <v>540320</v>
          </cell>
          <cell r="B3364" t="str">
            <v>Concreto asfáltico usinado a quente - Blinder</v>
          </cell>
          <cell r="C3364" t="str">
            <v>m³</v>
          </cell>
          <cell r="D3364">
            <v>571.27</v>
          </cell>
          <cell r="E3364">
            <v>14.77</v>
          </cell>
          <cell r="F3364">
            <v>586.04</v>
          </cell>
        </row>
        <row r="3365">
          <cell r="A3365" t="str">
            <v>540321</v>
          </cell>
          <cell r="B3365" t="str">
            <v>Camada de rolamento em concreto asfáltico usinado a quente - (CBUQ)</v>
          </cell>
          <cell r="C3365" t="str">
            <v>m³</v>
          </cell>
          <cell r="D3365">
            <v>570.53</v>
          </cell>
          <cell r="E3365">
            <v>14.77</v>
          </cell>
          <cell r="F3365">
            <v>585.29999999999995</v>
          </cell>
        </row>
        <row r="3366">
          <cell r="A3366" t="str">
            <v>540322</v>
          </cell>
          <cell r="B3366" t="str">
            <v>Revestimento com massa asfáltica</v>
          </cell>
          <cell r="C3366" t="str">
            <v>m³</v>
          </cell>
          <cell r="D3366">
            <v>530.4</v>
          </cell>
          <cell r="E3366">
            <v>14.77</v>
          </cell>
          <cell r="F3366">
            <v>545.16999999999996</v>
          </cell>
        </row>
        <row r="3367">
          <cell r="A3367" t="str">
            <v>540323</v>
          </cell>
          <cell r="B3367" t="str">
            <v>Imprimação betuminosa ligante</v>
          </cell>
          <cell r="C3367" t="str">
            <v>m²</v>
          </cell>
          <cell r="D3367">
            <v>1.95</v>
          </cell>
          <cell r="E3367">
            <v>0.05</v>
          </cell>
          <cell r="F3367">
            <v>2</v>
          </cell>
        </row>
        <row r="3368">
          <cell r="A3368" t="str">
            <v>540324</v>
          </cell>
          <cell r="B3368" t="str">
            <v>Imprimação betuminosa impermeabilizante</v>
          </cell>
          <cell r="C3368" t="str">
            <v>m²</v>
          </cell>
          <cell r="D3368">
            <v>3.93</v>
          </cell>
          <cell r="E3368">
            <v>0.06</v>
          </cell>
          <cell r="F3368">
            <v>3.99</v>
          </cell>
        </row>
        <row r="3369">
          <cell r="A3369" t="str">
            <v>540325</v>
          </cell>
          <cell r="B3369" t="str">
            <v>Revestimento de pré-misturado a quente</v>
          </cell>
          <cell r="C3369" t="str">
            <v>m³</v>
          </cell>
          <cell r="D3369">
            <v>422.49</v>
          </cell>
          <cell r="E3369">
            <v>14.77</v>
          </cell>
          <cell r="F3369">
            <v>437.26</v>
          </cell>
        </row>
        <row r="3370">
          <cell r="A3370" t="str">
            <v>540326</v>
          </cell>
          <cell r="B3370" t="str">
            <v>Revestimento de pré-misturado a frio</v>
          </cell>
          <cell r="C3370" t="str">
            <v>m³</v>
          </cell>
          <cell r="D3370">
            <v>402.84000000000003</v>
          </cell>
          <cell r="E3370">
            <v>19.420000000000002</v>
          </cell>
          <cell r="F3370">
            <v>422.26</v>
          </cell>
        </row>
        <row r="3371">
          <cell r="A3371" t="str">
            <v>540403</v>
          </cell>
          <cell r="B3371" t="str">
            <v>Pavimentação em paralelepípedo, sem rejunte</v>
          </cell>
          <cell r="C3371" t="str">
            <v>m²</v>
          </cell>
          <cell r="D3371">
            <v>92.25</v>
          </cell>
          <cell r="E3371">
            <v>12.39</v>
          </cell>
          <cell r="F3371">
            <v>104.64</v>
          </cell>
        </row>
        <row r="3372">
          <cell r="A3372" t="str">
            <v>540404</v>
          </cell>
          <cell r="B3372" t="str">
            <v>Rejuntamento de paralelepípedo com areia</v>
          </cell>
          <cell r="C3372" t="str">
            <v>m²</v>
          </cell>
          <cell r="D3372">
            <v>6.44</v>
          </cell>
          <cell r="E3372">
            <v>0.97</v>
          </cell>
          <cell r="F3372">
            <v>7.41</v>
          </cell>
        </row>
        <row r="3373">
          <cell r="A3373" t="str">
            <v>540405</v>
          </cell>
          <cell r="B3373" t="str">
            <v>Rejuntamento de paralelepípedo com argamassa de cimento e areia 1:3</v>
          </cell>
          <cell r="C3373" t="str">
            <v>m²</v>
          </cell>
          <cell r="D3373">
            <v>6.1000000000000005</v>
          </cell>
          <cell r="E3373">
            <v>3.0100000000000002</v>
          </cell>
          <cell r="F3373">
            <v>9.11</v>
          </cell>
        </row>
        <row r="3374">
          <cell r="A3374" t="str">
            <v>540406</v>
          </cell>
          <cell r="B3374" t="str">
            <v>Rejuntamento de paralelepípedo com asfalto e pedrisco</v>
          </cell>
          <cell r="C3374" t="str">
            <v>m²</v>
          </cell>
          <cell r="D3374">
            <v>15.610000000000001</v>
          </cell>
          <cell r="E3374">
            <v>2.4300000000000002</v>
          </cell>
          <cell r="F3374">
            <v>18.04</v>
          </cell>
        </row>
        <row r="3375">
          <cell r="A3375" t="str">
            <v>540434</v>
          </cell>
          <cell r="B3375" t="str">
            <v>Pavimentação em lajota de concreto 35 MPa, espessura 6 cm, tipos: raquete, retangular, sextavado e 16 faces, com rejunte em areia</v>
          </cell>
          <cell r="C3375" t="str">
            <v>m²</v>
          </cell>
          <cell r="D3375">
            <v>42.59</v>
          </cell>
          <cell r="E3375">
            <v>9.31</v>
          </cell>
          <cell r="F3375">
            <v>51.9</v>
          </cell>
        </row>
        <row r="3376">
          <cell r="A3376" t="str">
            <v>540435</v>
          </cell>
          <cell r="B3376" t="str">
            <v>Pavimentação em lajota de concreto 35 MPa, espessura 8 cm, tipos: raquete, retangular, sextavado e 16 faces, com rejunte em areia</v>
          </cell>
          <cell r="C3376" t="str">
            <v>m²</v>
          </cell>
          <cell r="D3376">
            <v>49.92</v>
          </cell>
          <cell r="E3376">
            <v>12.4</v>
          </cell>
          <cell r="F3376">
            <v>62.32</v>
          </cell>
        </row>
        <row r="3377">
          <cell r="A3377" t="str">
            <v>540436</v>
          </cell>
          <cell r="B3377" t="str">
            <v>Bloco diagonal em concreto tipo piso drenante para plantio de grama - 50 x 50 x 10 cm</v>
          </cell>
          <cell r="C3377" t="str">
            <v>m²</v>
          </cell>
          <cell r="D3377">
            <v>52.6</v>
          </cell>
          <cell r="E3377">
            <v>4.58</v>
          </cell>
          <cell r="F3377">
            <v>57.18</v>
          </cell>
        </row>
        <row r="3378">
          <cell r="A3378" t="str">
            <v>540602</v>
          </cell>
          <cell r="B3378" t="str">
            <v>Guia pré-moldada curva tipo PMSP 100 - fck 25 MPa</v>
          </cell>
          <cell r="C3378" t="str">
            <v>m</v>
          </cell>
          <cell r="D3378">
            <v>30.55</v>
          </cell>
          <cell r="E3378">
            <v>5.8500000000000005</v>
          </cell>
          <cell r="F3378">
            <v>36.4</v>
          </cell>
        </row>
        <row r="3379">
          <cell r="A3379" t="str">
            <v>540604</v>
          </cell>
          <cell r="B3379" t="str">
            <v>Guia pré-moldada reta tipo PMSP 100 - fck 25 MPa</v>
          </cell>
          <cell r="C3379" t="str">
            <v>m</v>
          </cell>
          <cell r="D3379">
            <v>30.13</v>
          </cell>
          <cell r="E3379">
            <v>5.8500000000000005</v>
          </cell>
          <cell r="F3379">
            <v>35.979999999999997</v>
          </cell>
        </row>
        <row r="3380">
          <cell r="A3380" t="str">
            <v>540610</v>
          </cell>
          <cell r="B3380" t="str">
            <v>Base em concreto com fck de 20 MPa, para guias, sarjetas ou sarjetões</v>
          </cell>
          <cell r="C3380" t="str">
            <v>m³</v>
          </cell>
          <cell r="D3380">
            <v>286.95</v>
          </cell>
          <cell r="E3380">
            <v>21.06</v>
          </cell>
          <cell r="F3380">
            <v>308.01</v>
          </cell>
        </row>
        <row r="3381">
          <cell r="A3381" t="str">
            <v>540611</v>
          </cell>
          <cell r="B3381" t="str">
            <v>Base em concreto com fck de 25 MPa, para guias, sarjetas ou sarjetões</v>
          </cell>
          <cell r="C3381" t="str">
            <v>m³</v>
          </cell>
          <cell r="D3381">
            <v>300.12</v>
          </cell>
          <cell r="E3381">
            <v>21.06</v>
          </cell>
          <cell r="F3381">
            <v>321.18</v>
          </cell>
        </row>
        <row r="3382">
          <cell r="A3382" t="str">
            <v>540615</v>
          </cell>
          <cell r="B3382" t="str">
            <v>Execução de perfil extrusado no local</v>
          </cell>
          <cell r="C3382" t="str">
            <v>m³</v>
          </cell>
          <cell r="D3382">
            <v>260.52</v>
          </cell>
          <cell r="E3382">
            <v>0</v>
          </cell>
          <cell r="F3382">
            <v>260.52</v>
          </cell>
        </row>
        <row r="3383">
          <cell r="A3383" t="str">
            <v>540616</v>
          </cell>
          <cell r="B3383" t="str">
            <v>Sarjeta ou sarjetão moldado no local, tipo PMSP em concreto com fck 20 MPa</v>
          </cell>
          <cell r="C3383" t="str">
            <v>m³</v>
          </cell>
          <cell r="D3383">
            <v>362.43</v>
          </cell>
          <cell r="E3383">
            <v>42.94</v>
          </cell>
          <cell r="F3383">
            <v>405.37</v>
          </cell>
        </row>
        <row r="3384">
          <cell r="A3384" t="str">
            <v>540617</v>
          </cell>
          <cell r="B3384" t="str">
            <v>Sarjeta ou sarjetão moldado no local, tipo PMSP em concreto com fck 25 MPa</v>
          </cell>
          <cell r="C3384" t="str">
            <v>m³</v>
          </cell>
          <cell r="D3384">
            <v>375.6</v>
          </cell>
          <cell r="E3384">
            <v>42.94</v>
          </cell>
          <cell r="F3384">
            <v>418.54</v>
          </cell>
        </row>
        <row r="3385">
          <cell r="A3385" t="str">
            <v>540704</v>
          </cell>
          <cell r="B3385" t="str">
            <v>Passeio em mosaico português</v>
          </cell>
          <cell r="C3385" t="str">
            <v>m²</v>
          </cell>
          <cell r="D3385">
            <v>124.33</v>
          </cell>
          <cell r="E3385">
            <v>0</v>
          </cell>
          <cell r="F3385">
            <v>124.33</v>
          </cell>
        </row>
        <row r="3386">
          <cell r="A3386" t="str">
            <v>540710</v>
          </cell>
          <cell r="B3386" t="str">
            <v>Piso em ladrilho hidráulico preto, branco e cinza 20 x 20 cm, assentado com argamassa mista</v>
          </cell>
          <cell r="C3386" t="str">
            <v>m²</v>
          </cell>
          <cell r="D3386">
            <v>52.76</v>
          </cell>
          <cell r="E3386">
            <v>30.63</v>
          </cell>
          <cell r="F3386">
            <v>83.39</v>
          </cell>
        </row>
        <row r="3387">
          <cell r="A3387" t="str">
            <v>540711</v>
          </cell>
          <cell r="B3387" t="str">
            <v>Piso em ladrilho hidráulico preto, branco e cinza 20 x 20 cm, assentado com argamassa colante industrializada</v>
          </cell>
          <cell r="C3387" t="str">
            <v>m²</v>
          </cell>
          <cell r="D3387">
            <v>42.53</v>
          </cell>
          <cell r="E3387">
            <v>5.43</v>
          </cell>
          <cell r="F3387">
            <v>47.96</v>
          </cell>
        </row>
        <row r="3388">
          <cell r="A3388" t="str">
            <v>540712</v>
          </cell>
          <cell r="B3388" t="str">
            <v>Piso em ladrilho hidráulico várias cores 20 x 20 cm, assentado com argamassa mista</v>
          </cell>
          <cell r="C3388" t="str">
            <v>m²</v>
          </cell>
          <cell r="D3388">
            <v>50.81</v>
          </cell>
          <cell r="E3388">
            <v>30.63</v>
          </cell>
          <cell r="F3388">
            <v>81.44</v>
          </cell>
        </row>
        <row r="3389">
          <cell r="A3389" t="str">
            <v>540713</v>
          </cell>
          <cell r="B3389" t="str">
            <v>Piso em ladrilho hidráulico várias cores 20 x 20 cm, assentado com argamassa colante industrializada</v>
          </cell>
          <cell r="C3389" t="str">
            <v>m²</v>
          </cell>
          <cell r="D3389">
            <v>40.58</v>
          </cell>
          <cell r="E3389">
            <v>5.43</v>
          </cell>
          <cell r="F3389">
            <v>46.01</v>
          </cell>
        </row>
        <row r="3390">
          <cell r="A3390" t="str">
            <v>540720</v>
          </cell>
          <cell r="B3390" t="str">
            <v>Rejuntamento de piso em ladrilho hidráulico (20 x 20 x 1,8 cm) com cimento branco, juntas de 2 mm</v>
          </cell>
          <cell r="C3390" t="str">
            <v>m²</v>
          </cell>
          <cell r="D3390">
            <v>0.70000000000000007</v>
          </cell>
          <cell r="E3390">
            <v>4.8499999999999996</v>
          </cell>
          <cell r="F3390">
            <v>5.55</v>
          </cell>
        </row>
        <row r="3391">
          <cell r="A3391" t="str">
            <v>540721</v>
          </cell>
          <cell r="B3391" t="str">
            <v>Rejuntamento de piso em ladrilho hidráulico (20 x 20 x 1,8 cm) com argamassa industrializada para rejunte, juntas de 2 mm</v>
          </cell>
          <cell r="C3391" t="str">
            <v>m²</v>
          </cell>
          <cell r="D3391">
            <v>1.58</v>
          </cell>
          <cell r="E3391">
            <v>4.8499999999999996</v>
          </cell>
          <cell r="F3391">
            <v>6.43</v>
          </cell>
        </row>
        <row r="3392">
          <cell r="A3392" t="str">
            <v>542010</v>
          </cell>
          <cell r="B3392" t="str">
            <v>Reassentamento de guia pré-moldada reta e/ou curva</v>
          </cell>
          <cell r="C3392" t="str">
            <v>m</v>
          </cell>
          <cell r="D3392">
            <v>5.94</v>
          </cell>
          <cell r="E3392">
            <v>5.8500000000000005</v>
          </cell>
          <cell r="F3392">
            <v>11.790000000000001</v>
          </cell>
        </row>
        <row r="3393">
          <cell r="A3393" t="str">
            <v>542011</v>
          </cell>
          <cell r="B3393" t="str">
            <v>Reassentamento de paralelepípedos, sem rejunte</v>
          </cell>
          <cell r="C3393" t="str">
            <v>m²</v>
          </cell>
          <cell r="D3393">
            <v>7.44</v>
          </cell>
          <cell r="E3393">
            <v>12.39</v>
          </cell>
          <cell r="F3393">
            <v>19.829999999999998</v>
          </cell>
        </row>
        <row r="3394">
          <cell r="A3394" t="str">
            <v>542012</v>
          </cell>
          <cell r="B3394" t="str">
            <v>Reassentamento de pavimentação em lajota de concreto, espessura 6 cm, com rejunte em areia</v>
          </cell>
          <cell r="C3394" t="str">
            <v>m²</v>
          </cell>
          <cell r="D3394">
            <v>4.8899999999999997</v>
          </cell>
          <cell r="E3394">
            <v>7.6400000000000006</v>
          </cell>
          <cell r="F3394">
            <v>12.530000000000001</v>
          </cell>
        </row>
        <row r="3395">
          <cell r="A3395" t="str">
            <v>542013</v>
          </cell>
          <cell r="B3395" t="str">
            <v>Reassentamento de pavimentação em lajota de concreto, espessura 8 cm, com rejunte em areia</v>
          </cell>
          <cell r="C3395" t="str">
            <v>m²</v>
          </cell>
          <cell r="D3395">
            <v>4.95</v>
          </cell>
          <cell r="E3395">
            <v>8.85</v>
          </cell>
          <cell r="F3395">
            <v>13.8</v>
          </cell>
        </row>
        <row r="3396">
          <cell r="A3396" t="str">
            <v>542014</v>
          </cell>
          <cell r="B3396" t="str">
            <v>Reassentamento de pavimentação em lajota de concreto, espessura 10 cm, com rejunte em areia</v>
          </cell>
          <cell r="C3396" t="str">
            <v>m²</v>
          </cell>
          <cell r="D3396">
            <v>5.03</v>
          </cell>
          <cell r="E3396">
            <v>10.64</v>
          </cell>
          <cell r="F3396">
            <v>15.67</v>
          </cell>
        </row>
        <row r="3397">
          <cell r="A3397" t="str">
            <v>550102</v>
          </cell>
          <cell r="B3397" t="str">
            <v>Limpeza final da obra</v>
          </cell>
          <cell r="C3397" t="str">
            <v>m²</v>
          </cell>
          <cell r="D3397">
            <v>0</v>
          </cell>
          <cell r="E3397">
            <v>4.08</v>
          </cell>
          <cell r="F3397">
            <v>4.08</v>
          </cell>
        </row>
        <row r="3398">
          <cell r="A3398" t="str">
            <v>550103</v>
          </cell>
          <cell r="B3398" t="str">
            <v>Limpeza complementar com hidrojateamento</v>
          </cell>
          <cell r="C3398" t="str">
            <v>m²</v>
          </cell>
          <cell r="D3398">
            <v>1.4000000000000001</v>
          </cell>
          <cell r="E3398">
            <v>2.82</v>
          </cell>
          <cell r="F3398">
            <v>4.22</v>
          </cell>
        </row>
        <row r="3399">
          <cell r="A3399" t="str">
            <v>550107</v>
          </cell>
          <cell r="B3399" t="str">
            <v>Limpeza complementar e especial de piso com produtos químicos</v>
          </cell>
          <cell r="C3399" t="str">
            <v>m²</v>
          </cell>
          <cell r="D3399">
            <v>0.25</v>
          </cell>
          <cell r="E3399">
            <v>1.94</v>
          </cell>
          <cell r="F3399">
            <v>2.19</v>
          </cell>
        </row>
        <row r="3400">
          <cell r="A3400" t="str">
            <v>550108</v>
          </cell>
          <cell r="B3400" t="str">
            <v>Limpeza complementar e especial de peças e aparelhos sanitários</v>
          </cell>
          <cell r="C3400" t="str">
            <v>un</v>
          </cell>
          <cell r="D3400">
            <v>0</v>
          </cell>
          <cell r="E3400">
            <v>7.7700000000000005</v>
          </cell>
          <cell r="F3400">
            <v>7.7700000000000005</v>
          </cell>
        </row>
        <row r="3401">
          <cell r="A3401" t="str">
            <v>550110</v>
          </cell>
          <cell r="B3401" t="str">
            <v>Limpeza complementar e especial de vidros</v>
          </cell>
          <cell r="C3401" t="str">
            <v>m²</v>
          </cell>
          <cell r="D3401">
            <v>0</v>
          </cell>
          <cell r="E3401">
            <v>7.28</v>
          </cell>
          <cell r="F3401">
            <v>7.28</v>
          </cell>
        </row>
        <row r="3402">
          <cell r="A3402" t="str">
            <v>550113</v>
          </cell>
          <cell r="B3402" t="str">
            <v>Limpeza e lavagem de superfície revestida com material cerâmico ou pastilhas por hidrojateamento com rejuntamento</v>
          </cell>
          <cell r="C3402" t="str">
            <v>m²</v>
          </cell>
          <cell r="D3402">
            <v>3.66</v>
          </cell>
          <cell r="E3402">
            <v>2.82</v>
          </cell>
          <cell r="F3402">
            <v>6.48</v>
          </cell>
        </row>
        <row r="3403">
          <cell r="A3403" t="str">
            <v>550114</v>
          </cell>
          <cell r="B3403" t="str">
            <v>Limpeza de superfície com hidrojateamento</v>
          </cell>
          <cell r="C3403" t="str">
            <v>m²</v>
          </cell>
          <cell r="D3403">
            <v>3.63</v>
          </cell>
          <cell r="E3403">
            <v>0</v>
          </cell>
          <cell r="F3403">
            <v>3.63</v>
          </cell>
        </row>
        <row r="3404">
          <cell r="A3404" t="str">
            <v>550201</v>
          </cell>
          <cell r="B3404" t="str">
            <v>Limpeza de caixa de inspeção</v>
          </cell>
          <cell r="C3404" t="str">
            <v>un</v>
          </cell>
          <cell r="D3404">
            <v>0</v>
          </cell>
          <cell r="E3404">
            <v>2.91</v>
          </cell>
          <cell r="F3404">
            <v>2.91</v>
          </cell>
        </row>
        <row r="3405">
          <cell r="A3405" t="str">
            <v>550202</v>
          </cell>
          <cell r="B3405" t="str">
            <v>Limpeza de fossa</v>
          </cell>
          <cell r="C3405" t="str">
            <v>m³</v>
          </cell>
          <cell r="D3405">
            <v>74.66</v>
          </cell>
          <cell r="E3405">
            <v>0</v>
          </cell>
          <cell r="F3405">
            <v>74.66</v>
          </cell>
        </row>
        <row r="3406">
          <cell r="A3406" t="str">
            <v>550204</v>
          </cell>
          <cell r="B3406" t="str">
            <v>Limpeza e desobstrução de boca de lobo</v>
          </cell>
          <cell r="C3406" t="str">
            <v>un</v>
          </cell>
          <cell r="D3406">
            <v>0</v>
          </cell>
          <cell r="E3406">
            <v>10.039999999999999</v>
          </cell>
          <cell r="F3406">
            <v>10.039999999999999</v>
          </cell>
        </row>
        <row r="3407">
          <cell r="A3407" t="str">
            <v>550205</v>
          </cell>
          <cell r="B3407" t="str">
            <v>Limpeza e desobstrução de canaletas ou tubulações de águas pluviais</v>
          </cell>
          <cell r="C3407" t="str">
            <v>m</v>
          </cell>
          <cell r="D3407">
            <v>0</v>
          </cell>
          <cell r="E3407">
            <v>5.0199999999999996</v>
          </cell>
          <cell r="F3407">
            <v>5.0199999999999996</v>
          </cell>
        </row>
        <row r="3408">
          <cell r="A3408" t="str">
            <v>550206</v>
          </cell>
          <cell r="B3408" t="str">
            <v>Limpeza e desentupimento manual de tubulação de esgoto predial</v>
          </cell>
          <cell r="C3408" t="str">
            <v>m</v>
          </cell>
          <cell r="D3408">
            <v>0</v>
          </cell>
          <cell r="E3408">
            <v>5.8100000000000005</v>
          </cell>
          <cell r="F3408">
            <v>5.8100000000000005</v>
          </cell>
        </row>
        <row r="3409">
          <cell r="A3409" t="str">
            <v>610167</v>
          </cell>
          <cell r="B3409" t="str">
            <v>Elevador para passageiros, uso interno com capacidade mínima de 600kg para duas paradas, portas unilaterais</v>
          </cell>
          <cell r="C3409" t="str">
            <v>cj</v>
          </cell>
          <cell r="D3409">
            <v>72625</v>
          </cell>
          <cell r="E3409">
            <v>0</v>
          </cell>
          <cell r="F3409">
            <v>72625</v>
          </cell>
        </row>
        <row r="3410">
          <cell r="A3410" t="str">
            <v>610168</v>
          </cell>
          <cell r="B3410" t="str">
            <v>Elevador para passageiros, uso interno com capacidade mínima de 600kg para três paradas, portas unilaterais</v>
          </cell>
          <cell r="C3410" t="str">
            <v>cj</v>
          </cell>
          <cell r="D3410">
            <v>76875</v>
          </cell>
          <cell r="E3410">
            <v>0</v>
          </cell>
          <cell r="F3410">
            <v>76875</v>
          </cell>
        </row>
        <row r="3411">
          <cell r="A3411" t="str">
            <v>610169</v>
          </cell>
          <cell r="B3411" t="str">
            <v>Elevador para passageiros, uso interno com capacidade mínima de 600kg para três paradas, portas bilaterais</v>
          </cell>
          <cell r="C3411" t="str">
            <v>cj</v>
          </cell>
          <cell r="D3411">
            <v>87500</v>
          </cell>
          <cell r="E3411">
            <v>0</v>
          </cell>
          <cell r="F3411">
            <v>87500</v>
          </cell>
        </row>
        <row r="3412">
          <cell r="A3412" t="str">
            <v>610176</v>
          </cell>
          <cell r="B3412" t="str">
            <v>Elevador para passageiros, uso interno com capacidade mínima de 600 kg para quatro paradas, portas bilaterais</v>
          </cell>
          <cell r="C3412" t="str">
            <v>cj</v>
          </cell>
          <cell r="D3412">
            <v>105250</v>
          </cell>
          <cell r="E3412">
            <v>0</v>
          </cell>
          <cell r="F3412">
            <v>105250</v>
          </cell>
        </row>
        <row r="3413">
          <cell r="A3413" t="str">
            <v>610177</v>
          </cell>
          <cell r="B3413" t="str">
            <v>Elevador para passageiros, uso interno com capacidade mínima de 600 kg para quatro paradas, portas unilaterais</v>
          </cell>
          <cell r="C3413" t="str">
            <v>cj</v>
          </cell>
          <cell r="D3413">
            <v>82250</v>
          </cell>
          <cell r="E3413">
            <v>0</v>
          </cell>
          <cell r="F3413">
            <v>82250</v>
          </cell>
        </row>
        <row r="3414">
          <cell r="A3414" t="str">
            <v>610180</v>
          </cell>
          <cell r="B3414" t="str">
            <v>Fechamento em vidro laminado para caixa de elevador</v>
          </cell>
          <cell r="C3414" t="str">
            <v>m²</v>
          </cell>
          <cell r="D3414">
            <v>314.38</v>
          </cell>
          <cell r="E3414">
            <v>0</v>
          </cell>
          <cell r="F3414">
            <v>314.38</v>
          </cell>
        </row>
        <row r="3415">
          <cell r="A3415" t="str">
            <v>611212</v>
          </cell>
          <cell r="B3415" t="str">
            <v>Exaustor eólico vazão de ar 4.000 m³/h e ventos a 10 km/h</v>
          </cell>
          <cell r="C3415" t="str">
            <v>un</v>
          </cell>
          <cell r="D3415">
            <v>288.33</v>
          </cell>
          <cell r="E3415">
            <v>0</v>
          </cell>
          <cell r="F3415">
            <v>288.33</v>
          </cell>
        </row>
        <row r="3416">
          <cell r="A3416" t="str">
            <v>611404</v>
          </cell>
          <cell r="B3416" t="str">
            <v>Caixa ventiladora com ventilador centrífugo, vazão 4400 m³/h, pressão 35 mmCA - 220/380 V / 60Hz</v>
          </cell>
          <cell r="C3416" t="str">
            <v>un</v>
          </cell>
          <cell r="D3416">
            <v>3264.9700000000003</v>
          </cell>
          <cell r="E3416">
            <v>136.44</v>
          </cell>
          <cell r="F3416">
            <v>3401.41</v>
          </cell>
        </row>
        <row r="3417">
          <cell r="A3417" t="str">
            <v>611405</v>
          </cell>
          <cell r="B3417" t="str">
            <v>Caixa ventiladora com ventilador centrífugo, vazão 8800 m³/h, pressão 35 mmCA - 220/380 V / 60Hz</v>
          </cell>
          <cell r="C3417" t="str">
            <v>un</v>
          </cell>
          <cell r="D3417">
            <v>4845.05</v>
          </cell>
          <cell r="E3417">
            <v>136.44</v>
          </cell>
          <cell r="F3417">
            <v>4981.49</v>
          </cell>
        </row>
        <row r="3418">
          <cell r="A3418" t="str">
            <v>611406</v>
          </cell>
          <cell r="B3418" t="str">
            <v>Caixa ventiladora com ventilador centrífugo, vazão 700 m³/h, pressão 35 mmCA - 220/380 V / 60Hz</v>
          </cell>
          <cell r="C3418" t="str">
            <v>un</v>
          </cell>
          <cell r="D3418">
            <v>1852.55</v>
          </cell>
          <cell r="E3418">
            <v>136.44</v>
          </cell>
          <cell r="F3418">
            <v>1988.99</v>
          </cell>
        </row>
        <row r="3419">
          <cell r="A3419" t="str">
            <v>611407</v>
          </cell>
          <cell r="B3419" t="str">
            <v>Caixa ventiladora com ventilador centrífugo, vazão 1710 m³/h, pressão 35 mmCA - 220/380 V / 60Hz</v>
          </cell>
          <cell r="C3419" t="str">
            <v>un</v>
          </cell>
          <cell r="D3419">
            <v>2165</v>
          </cell>
          <cell r="E3419">
            <v>136.44</v>
          </cell>
          <cell r="F3419">
            <v>2301.44</v>
          </cell>
        </row>
        <row r="3420">
          <cell r="A3420" t="str">
            <v>611408</v>
          </cell>
          <cell r="B3420" t="str">
            <v>Caixa ventiladora com ventilador centrífugo, vazão 1190 m³/h, pressão 35 mmCA - 220/380 V / 60Hz</v>
          </cell>
          <cell r="C3420" t="str">
            <v>un</v>
          </cell>
          <cell r="D3420">
            <v>2001</v>
          </cell>
          <cell r="E3420">
            <v>136.44</v>
          </cell>
          <cell r="F3420">
            <v>2137.44</v>
          </cell>
        </row>
        <row r="3421">
          <cell r="A3421" t="str">
            <v>612010</v>
          </cell>
          <cell r="B3421" t="str">
            <v>Ligação típica, (cavalete), para ar condicionado ´fancoil´, diâmetro de 1/2´</v>
          </cell>
          <cell r="C3421" t="str">
            <v>cj</v>
          </cell>
          <cell r="D3421">
            <v>507.32</v>
          </cell>
          <cell r="E3421">
            <v>251.26000000000002</v>
          </cell>
          <cell r="F3421">
            <v>758.58</v>
          </cell>
        </row>
        <row r="3422">
          <cell r="A3422" t="str">
            <v>612011</v>
          </cell>
          <cell r="B3422" t="str">
            <v>Ligação típica, (cavalete), para ar condicionado ´fancoil´, diâmetro de 3/4´</v>
          </cell>
          <cell r="C3422" t="str">
            <v>cj</v>
          </cell>
          <cell r="D3422">
            <v>614.82000000000005</v>
          </cell>
          <cell r="E3422">
            <v>267.89999999999998</v>
          </cell>
          <cell r="F3422">
            <v>882.72</v>
          </cell>
        </row>
        <row r="3423">
          <cell r="A3423" t="str">
            <v>612012</v>
          </cell>
          <cell r="B3423" t="str">
            <v>Ligação típica, (cavalete), para ar condicionado ´fancoil´, diâmetro de 1´</v>
          </cell>
          <cell r="C3423" t="str">
            <v>cj</v>
          </cell>
          <cell r="D3423">
            <v>716.95</v>
          </cell>
          <cell r="E3423">
            <v>301.18</v>
          </cell>
          <cell r="F3423">
            <v>1018.13</v>
          </cell>
        </row>
        <row r="3424">
          <cell r="A3424" t="str">
            <v>612013</v>
          </cell>
          <cell r="B3424" t="str">
            <v>Ligação típica, (cavalete), para ar condicionado ´fancoil´, diâmetro de 1 1/4´</v>
          </cell>
          <cell r="C3424" t="str">
            <v>cj</v>
          </cell>
          <cell r="D3424">
            <v>928.58</v>
          </cell>
          <cell r="E3424">
            <v>317.82</v>
          </cell>
          <cell r="F3424">
            <v>1246.4000000000001</v>
          </cell>
        </row>
        <row r="3425">
          <cell r="A3425" t="str">
            <v>612045</v>
          </cell>
          <cell r="B3425" t="str">
            <v>Duto em chapa de aço galvanizado</v>
          </cell>
          <cell r="C3425" t="str">
            <v>kg</v>
          </cell>
          <cell r="D3425">
            <v>8.5299999999999994</v>
          </cell>
          <cell r="E3425">
            <v>13.66</v>
          </cell>
          <cell r="F3425">
            <v>22.19</v>
          </cell>
        </row>
        <row r="3426">
          <cell r="A3426" t="str">
            <v>620406</v>
          </cell>
          <cell r="B3426" t="str">
            <v>Tanque duplo com pés em aço inoxidável de 1600 x 700 x 850 mm</v>
          </cell>
          <cell r="C3426" t="str">
            <v>un</v>
          </cell>
          <cell r="D3426">
            <v>2799.52</v>
          </cell>
          <cell r="E3426">
            <v>11.94</v>
          </cell>
          <cell r="F3426">
            <v>2811.46</v>
          </cell>
        </row>
        <row r="3427">
          <cell r="A3427" t="str">
            <v>620407</v>
          </cell>
          <cell r="B3427" t="str">
            <v>Mesa em aço inoxidável, largura até 700 mm</v>
          </cell>
          <cell r="C3427" t="str">
            <v>m</v>
          </cell>
          <cell r="D3427">
            <v>1150.4000000000001</v>
          </cell>
          <cell r="E3427">
            <v>0</v>
          </cell>
          <cell r="F3427">
            <v>1150.4000000000001</v>
          </cell>
        </row>
        <row r="3428">
          <cell r="A3428" t="str">
            <v>620409</v>
          </cell>
          <cell r="B3428" t="str">
            <v>Mesa lateral em aço inoxidável com prateleira inferior, largura até 700 mm</v>
          </cell>
          <cell r="C3428" t="str">
            <v>m</v>
          </cell>
          <cell r="D3428">
            <v>1898.3600000000001</v>
          </cell>
          <cell r="E3428">
            <v>0</v>
          </cell>
          <cell r="F3428">
            <v>1898.3600000000001</v>
          </cell>
        </row>
        <row r="3429">
          <cell r="A3429" t="str">
            <v>622033</v>
          </cell>
          <cell r="B3429" t="str">
            <v>Coifa em aço inoxidável com filtro e exaustor axial - área até 3,00 m²</v>
          </cell>
          <cell r="C3429" t="str">
            <v>m²</v>
          </cell>
          <cell r="D3429">
            <v>7285.83</v>
          </cell>
          <cell r="E3429">
            <v>0</v>
          </cell>
          <cell r="F3429">
            <v>7285.83</v>
          </cell>
        </row>
        <row r="3430">
          <cell r="A3430" t="str">
            <v>622034</v>
          </cell>
          <cell r="B3430" t="str">
            <v>Coifa em aço inoxidável com filtro e exaustor axial - área de 3,01 até 7,50 m²</v>
          </cell>
          <cell r="C3430" t="str">
            <v>m²</v>
          </cell>
          <cell r="D3430">
            <v>5363.77</v>
          </cell>
          <cell r="E3430">
            <v>0</v>
          </cell>
          <cell r="F3430">
            <v>5363.77</v>
          </cell>
        </row>
        <row r="3431">
          <cell r="A3431" t="str">
            <v>622035</v>
          </cell>
          <cell r="B3431" t="str">
            <v>Coifa em aço inoxidável com filtro e exaustor axial - área de 7,51 até 16,00 m²</v>
          </cell>
          <cell r="C3431" t="str">
            <v>m²</v>
          </cell>
          <cell r="D3431">
            <v>2819.9900000000002</v>
          </cell>
          <cell r="E3431">
            <v>0</v>
          </cell>
          <cell r="F3431">
            <v>2819.9900000000002</v>
          </cell>
        </row>
        <row r="3432">
          <cell r="A3432" t="str">
            <v>650121</v>
          </cell>
          <cell r="B3432" t="str">
            <v>Câmara frigorífica para resfriados</v>
          </cell>
          <cell r="C3432" t="str">
            <v>m²</v>
          </cell>
          <cell r="D3432">
            <v>1999.56</v>
          </cell>
          <cell r="E3432">
            <v>0</v>
          </cell>
          <cell r="F3432">
            <v>1999.56</v>
          </cell>
        </row>
        <row r="3433">
          <cell r="A3433" t="str">
            <v>650210</v>
          </cell>
          <cell r="B3433" t="str">
            <v>Câmara frigorífica para congelados</v>
          </cell>
          <cell r="C3433" t="str">
            <v>m²</v>
          </cell>
          <cell r="D3433">
            <v>2400.4499999999998</v>
          </cell>
          <cell r="E3433">
            <v>0</v>
          </cell>
          <cell r="F3433">
            <v>2400.4499999999998</v>
          </cell>
        </row>
        <row r="3434">
          <cell r="A3434" t="str">
            <v>660206</v>
          </cell>
          <cell r="B3434" t="str">
            <v>Repetidora de sinais de ocorrências, do painel sinóptico da central de alarme</v>
          </cell>
          <cell r="C3434" t="str">
            <v>un</v>
          </cell>
          <cell r="D3434">
            <v>727.58</v>
          </cell>
          <cell r="E3434">
            <v>6.82</v>
          </cell>
          <cell r="F3434">
            <v>734.4</v>
          </cell>
        </row>
        <row r="3435">
          <cell r="A3435" t="str">
            <v>660209</v>
          </cell>
          <cell r="B3435" t="str">
            <v>Detector de metais, tipo portal, microprocessado</v>
          </cell>
          <cell r="C3435" t="str">
            <v>un</v>
          </cell>
          <cell r="D3435">
            <v>5603.88</v>
          </cell>
          <cell r="E3435">
            <v>0</v>
          </cell>
          <cell r="F3435">
            <v>5603.88</v>
          </cell>
        </row>
        <row r="3436">
          <cell r="A3436" t="str">
            <v>660213</v>
          </cell>
          <cell r="B3436" t="str">
            <v>Porteiro eletrônico com um interfone</v>
          </cell>
          <cell r="C3436" t="str">
            <v>cj</v>
          </cell>
          <cell r="D3436">
            <v>122.12</v>
          </cell>
          <cell r="E3436">
            <v>22.740000000000002</v>
          </cell>
          <cell r="F3436">
            <v>144.86000000000001</v>
          </cell>
        </row>
        <row r="3437">
          <cell r="A3437" t="str">
            <v>660224</v>
          </cell>
          <cell r="B3437" t="str">
            <v>Sistema eletrônico de automatização de portão deslizante, esforço até 1400 kg</v>
          </cell>
          <cell r="C3437" t="str">
            <v>cj</v>
          </cell>
          <cell r="D3437">
            <v>2755.54</v>
          </cell>
          <cell r="E3437">
            <v>0</v>
          </cell>
          <cell r="F3437">
            <v>2755.54</v>
          </cell>
        </row>
        <row r="3438">
          <cell r="A3438" t="str">
            <v>660246</v>
          </cell>
          <cell r="B3438" t="str">
            <v>Vídeo porteiro eletrônico colorido, com um interfone e fechadura elétrica</v>
          </cell>
          <cell r="C3438" t="str">
            <v>cj</v>
          </cell>
          <cell r="D3438">
            <v>1035.77</v>
          </cell>
          <cell r="E3438">
            <v>56.85</v>
          </cell>
          <cell r="F3438">
            <v>1092.6199999999999</v>
          </cell>
        </row>
        <row r="3439">
          <cell r="A3439" t="str">
            <v>660250</v>
          </cell>
          <cell r="B3439" t="str">
            <v>Central de alarme microprocessada, para até 125 zonas</v>
          </cell>
          <cell r="C3439" t="str">
            <v>un</v>
          </cell>
          <cell r="D3439">
            <v>1416.27</v>
          </cell>
          <cell r="E3439">
            <v>6.82</v>
          </cell>
          <cell r="F3439">
            <v>1423.09</v>
          </cell>
        </row>
        <row r="3440">
          <cell r="A3440" t="str">
            <v>660803</v>
          </cell>
          <cell r="B3440" t="str">
            <v>Unidade gerenciadora de vídeo local - DVR</v>
          </cell>
          <cell r="C3440" t="str">
            <v>un</v>
          </cell>
          <cell r="D3440">
            <v>32428.530000000002</v>
          </cell>
          <cell r="E3440">
            <v>1328.2</v>
          </cell>
          <cell r="F3440">
            <v>33756.730000000003</v>
          </cell>
        </row>
        <row r="3441">
          <cell r="A3441" t="str">
            <v>660806</v>
          </cell>
          <cell r="B3441" t="str">
            <v>Manipulador ou teclado para as câmeras móveis</v>
          </cell>
          <cell r="C3441" t="str">
            <v>un</v>
          </cell>
          <cell r="D3441">
            <v>4664.3500000000004</v>
          </cell>
          <cell r="E3441">
            <v>531.28</v>
          </cell>
          <cell r="F3441">
            <v>5195.63</v>
          </cell>
        </row>
        <row r="3442">
          <cell r="A3442" t="str">
            <v>660807</v>
          </cell>
          <cell r="B3442" t="str">
            <v>Rack fechado de piso padrão metálico, 19 x 44Us x 770 mm</v>
          </cell>
          <cell r="C3442" t="str">
            <v>un</v>
          </cell>
          <cell r="D3442">
            <v>1660.06</v>
          </cell>
          <cell r="E3442">
            <v>332.05</v>
          </cell>
          <cell r="F3442">
            <v>1992.1100000000001</v>
          </cell>
        </row>
        <row r="3443">
          <cell r="A3443" t="str">
            <v>660808</v>
          </cell>
          <cell r="B3443" t="str">
            <v>Gabinete de comando e visualização, com mesa de apoio para até 3 monitores de 17´ e 3 monitores de 20´</v>
          </cell>
          <cell r="C3443" t="str">
            <v>un</v>
          </cell>
          <cell r="D3443">
            <v>11146.28</v>
          </cell>
          <cell r="E3443">
            <v>398.46000000000004</v>
          </cell>
          <cell r="F3443">
            <v>11544.74</v>
          </cell>
        </row>
        <row r="3444">
          <cell r="A3444" t="str">
            <v>660810</v>
          </cell>
          <cell r="B3444" t="str">
            <v>Rack fechado padrão metálico, 19 x 12 Us x 470 mm</v>
          </cell>
          <cell r="C3444" t="str">
            <v>un</v>
          </cell>
          <cell r="D3444">
            <v>533.66999999999996</v>
          </cell>
          <cell r="E3444">
            <v>166.03</v>
          </cell>
          <cell r="F3444">
            <v>699.7</v>
          </cell>
        </row>
        <row r="3445">
          <cell r="A3445" t="str">
            <v>660811</v>
          </cell>
          <cell r="B3445" t="str">
            <v>Rack fechado padrão metálico, 19 x 20 Us x 470 mm</v>
          </cell>
          <cell r="C3445" t="str">
            <v>un</v>
          </cell>
          <cell r="D3445">
            <v>1021.71</v>
          </cell>
          <cell r="E3445">
            <v>166.03</v>
          </cell>
          <cell r="F3445">
            <v>1187.74</v>
          </cell>
        </row>
        <row r="3446">
          <cell r="A3446" t="str">
            <v>660812</v>
          </cell>
          <cell r="B3446" t="str">
            <v>Monitor LCD colorido tela plana de 17´</v>
          </cell>
          <cell r="C3446" t="str">
            <v>un</v>
          </cell>
          <cell r="D3446">
            <v>528.58000000000004</v>
          </cell>
          <cell r="E3446">
            <v>5.3</v>
          </cell>
          <cell r="F3446">
            <v>533.88</v>
          </cell>
        </row>
        <row r="3447">
          <cell r="A3447" t="str">
            <v>660813</v>
          </cell>
          <cell r="B3447" t="str">
            <v>Monitor LCD colorido tela plana de 20´</v>
          </cell>
          <cell r="C3447" t="str">
            <v>un</v>
          </cell>
          <cell r="D3447">
            <v>710.04</v>
          </cell>
          <cell r="E3447">
            <v>5.3</v>
          </cell>
          <cell r="F3447">
            <v>715.34</v>
          </cell>
        </row>
        <row r="3448">
          <cell r="A3448" t="str">
            <v>660816</v>
          </cell>
          <cell r="B3448" t="str">
            <v>Lente com diâmetro de 1/3´, com foco variável entre 3,5 mm a 8,0 mm</v>
          </cell>
          <cell r="C3448" t="str">
            <v>un</v>
          </cell>
          <cell r="D3448">
            <v>86.05</v>
          </cell>
          <cell r="E3448">
            <v>132.82</v>
          </cell>
          <cell r="F3448">
            <v>218.87</v>
          </cell>
        </row>
        <row r="3449">
          <cell r="A3449" t="str">
            <v>660819</v>
          </cell>
          <cell r="B3449" t="str">
            <v>Rack fechado de piso padrão metálico, 19 x 24 Us x 570 mm</v>
          </cell>
          <cell r="C3449" t="str">
            <v>un</v>
          </cell>
          <cell r="D3449">
            <v>944.59</v>
          </cell>
          <cell r="E3449">
            <v>166.03</v>
          </cell>
          <cell r="F3449">
            <v>1110.6199999999999</v>
          </cell>
        </row>
        <row r="3450">
          <cell r="A3450" t="str">
            <v>660823</v>
          </cell>
          <cell r="B3450" t="str">
            <v>Gravador e reprodutor de DVD</v>
          </cell>
          <cell r="C3450" t="str">
            <v>un</v>
          </cell>
          <cell r="D3450">
            <v>1269.6400000000001</v>
          </cell>
          <cell r="E3450">
            <v>11.370000000000001</v>
          </cell>
          <cell r="F3450">
            <v>1281.01</v>
          </cell>
        </row>
        <row r="3451">
          <cell r="A3451" t="str">
            <v>660824</v>
          </cell>
          <cell r="B3451" t="str">
            <v>Filtro e misturador de sinais</v>
          </cell>
          <cell r="C3451" t="str">
            <v>un</v>
          </cell>
          <cell r="D3451">
            <v>14.56</v>
          </cell>
          <cell r="E3451">
            <v>11.370000000000001</v>
          </cell>
          <cell r="F3451">
            <v>25.93</v>
          </cell>
        </row>
        <row r="3452">
          <cell r="A3452" t="str">
            <v>660825</v>
          </cell>
          <cell r="B3452" t="str">
            <v>Receptor de sinais via satélite para 8 canais (rack)</v>
          </cell>
          <cell r="C3452" t="str">
            <v>un</v>
          </cell>
          <cell r="D3452">
            <v>2201.61</v>
          </cell>
          <cell r="E3452">
            <v>90.960000000000008</v>
          </cell>
          <cell r="F3452">
            <v>2292.5700000000002</v>
          </cell>
        </row>
        <row r="3453">
          <cell r="A3453" t="str">
            <v>660826</v>
          </cell>
          <cell r="B3453" t="str">
            <v>Modulador de canais</v>
          </cell>
          <cell r="C3453" t="str">
            <v>un</v>
          </cell>
          <cell r="D3453">
            <v>153.69999999999999</v>
          </cell>
          <cell r="E3453">
            <v>22.740000000000002</v>
          </cell>
          <cell r="F3453">
            <v>176.44</v>
          </cell>
        </row>
        <row r="3454">
          <cell r="A3454" t="str">
            <v>660827</v>
          </cell>
          <cell r="B3454" t="str">
            <v>Amplificador de linha VHF + UHF com conector de F50 dB</v>
          </cell>
          <cell r="C3454" t="str">
            <v>un</v>
          </cell>
          <cell r="D3454">
            <v>353.66</v>
          </cell>
          <cell r="E3454">
            <v>6.82</v>
          </cell>
          <cell r="F3454">
            <v>360.48</v>
          </cell>
        </row>
        <row r="3455">
          <cell r="A3455" t="str">
            <v>662015</v>
          </cell>
          <cell r="B3455" t="str">
            <v>Guia organizadora de cabos para rack, 19´ 1 U</v>
          </cell>
          <cell r="C3455" t="str">
            <v>un</v>
          </cell>
          <cell r="D3455">
            <v>14.19</v>
          </cell>
          <cell r="E3455">
            <v>6.6400000000000006</v>
          </cell>
          <cell r="F3455">
            <v>20.830000000000002</v>
          </cell>
        </row>
        <row r="3456">
          <cell r="A3456" t="str">
            <v>662016</v>
          </cell>
          <cell r="B3456" t="str">
            <v>Switch 24 portas com capacidade de 10/100/1000/Mbps</v>
          </cell>
          <cell r="C3456" t="str">
            <v>cj</v>
          </cell>
          <cell r="D3456">
            <v>1487.02</v>
          </cell>
          <cell r="E3456">
            <v>8.83</v>
          </cell>
          <cell r="F3456">
            <v>1495.8500000000001</v>
          </cell>
        </row>
        <row r="3457">
          <cell r="A3457" t="str">
            <v>662017</v>
          </cell>
          <cell r="B3457" t="str">
            <v>Guia organizadora de cabos para rack, 19´ 2 U</v>
          </cell>
          <cell r="C3457" t="str">
            <v>un</v>
          </cell>
          <cell r="D3457">
            <v>21.91</v>
          </cell>
          <cell r="E3457">
            <v>6.6400000000000006</v>
          </cell>
          <cell r="F3457">
            <v>28.55</v>
          </cell>
        </row>
        <row r="3458">
          <cell r="A3458" t="str">
            <v>662018</v>
          </cell>
          <cell r="B3458" t="str">
            <v>Caixa de proteção com suporte para câmera fixa interna ou externa</v>
          </cell>
          <cell r="C3458" t="str">
            <v>un</v>
          </cell>
          <cell r="D3458">
            <v>31.23</v>
          </cell>
          <cell r="E3458">
            <v>27.28</v>
          </cell>
          <cell r="F3458">
            <v>58.51</v>
          </cell>
        </row>
        <row r="3459">
          <cell r="A3459" t="str">
            <v>662019</v>
          </cell>
          <cell r="B3459" t="str">
            <v>Suporte para câmera dome</v>
          </cell>
          <cell r="C3459" t="str">
            <v>un</v>
          </cell>
          <cell r="D3459">
            <v>172.14000000000001</v>
          </cell>
          <cell r="E3459">
            <v>54.56</v>
          </cell>
          <cell r="F3459">
            <v>226.70000000000002</v>
          </cell>
        </row>
        <row r="3460">
          <cell r="A3460" t="str">
            <v>662020</v>
          </cell>
          <cell r="B3460" t="str">
            <v>Instalação de câmera fixa, para CFTV</v>
          </cell>
          <cell r="C3460" t="str">
            <v>un</v>
          </cell>
          <cell r="D3460">
            <v>0</v>
          </cell>
          <cell r="E3460">
            <v>398.46000000000004</v>
          </cell>
          <cell r="F3460">
            <v>398.46000000000004</v>
          </cell>
        </row>
        <row r="3461">
          <cell r="A3461" t="str">
            <v>662021</v>
          </cell>
          <cell r="B3461" t="str">
            <v>Instalação de câmera móvel, para CFTV</v>
          </cell>
          <cell r="C3461" t="str">
            <v>un</v>
          </cell>
          <cell r="D3461">
            <v>0</v>
          </cell>
          <cell r="E3461">
            <v>796.92000000000007</v>
          </cell>
          <cell r="F3461">
            <v>796.92000000000007</v>
          </cell>
        </row>
        <row r="3462">
          <cell r="A3462" t="str">
            <v>670204</v>
          </cell>
          <cell r="B3462" t="str">
            <v>Medidor de vazão tipo calha Parshall com garganta W= 6´</v>
          </cell>
          <cell r="C3462" t="str">
            <v>un</v>
          </cell>
          <cell r="D3462">
            <v>1227.77</v>
          </cell>
          <cell r="E3462">
            <v>42.78</v>
          </cell>
          <cell r="F3462">
            <v>1270.55</v>
          </cell>
        </row>
        <row r="3463">
          <cell r="A3463" t="str">
            <v>670216</v>
          </cell>
          <cell r="B3463" t="str">
            <v>Medidor de vazão tipo calha Parshall com garganta W= 3´</v>
          </cell>
          <cell r="C3463" t="str">
            <v>un</v>
          </cell>
          <cell r="D3463">
            <v>765.34</v>
          </cell>
          <cell r="E3463">
            <v>42.78</v>
          </cell>
          <cell r="F3463">
            <v>808.12</v>
          </cell>
        </row>
        <row r="3464">
          <cell r="A3464" t="str">
            <v>670218</v>
          </cell>
          <cell r="B3464" t="str">
            <v>Grade fina em aço carbono, espaçamento de 3 cm, com barras chatas de 1´x 1/4´</v>
          </cell>
          <cell r="C3464" t="str">
            <v>m²</v>
          </cell>
          <cell r="D3464">
            <v>849.5</v>
          </cell>
          <cell r="E3464">
            <v>4.82</v>
          </cell>
          <cell r="F3464">
            <v>854.32</v>
          </cell>
        </row>
        <row r="3465">
          <cell r="A3465" t="str">
            <v>670219</v>
          </cell>
          <cell r="B3465" t="str">
            <v>Grade grossa em aço carbono, espaçamento de 5 cm, com barras chatas de 1´ x 1/4´</v>
          </cell>
          <cell r="C3465" t="str">
            <v>m²</v>
          </cell>
          <cell r="D3465">
            <v>655</v>
          </cell>
          <cell r="E3465">
            <v>4.82</v>
          </cell>
          <cell r="F3465">
            <v>659.82</v>
          </cell>
        </row>
        <row r="3466">
          <cell r="A3466" t="str">
            <v>670221</v>
          </cell>
          <cell r="B3466" t="str">
            <v>Tela galvanizada revestida em poliamida, malha de 10 mm</v>
          </cell>
          <cell r="C3466" t="str">
            <v>m²</v>
          </cell>
          <cell r="D3466">
            <v>387.36</v>
          </cell>
          <cell r="E3466">
            <v>4.82</v>
          </cell>
          <cell r="F3466">
            <v>392.18</v>
          </cell>
        </row>
        <row r="3467">
          <cell r="A3467" t="str">
            <v>670223</v>
          </cell>
          <cell r="B3467" t="str">
            <v>Grade fina em aço carbono, espaçamento 1 cm com barras chatas de 1´ x 3/8´</v>
          </cell>
          <cell r="C3467" t="str">
            <v>m²</v>
          </cell>
          <cell r="D3467">
            <v>1376.29</v>
          </cell>
          <cell r="E3467">
            <v>4.82</v>
          </cell>
          <cell r="F3467">
            <v>1381.1100000000001</v>
          </cell>
        </row>
        <row r="3468">
          <cell r="A3468" t="str">
            <v>670224</v>
          </cell>
          <cell r="B3468" t="str">
            <v>Grade média em aço carbono, espaçamento 2 cm com barras chatas de 1´ x 3/8´</v>
          </cell>
          <cell r="C3468" t="str">
            <v>m²</v>
          </cell>
          <cell r="D3468">
            <v>828.80000000000007</v>
          </cell>
          <cell r="E3468">
            <v>4.82</v>
          </cell>
          <cell r="F3468">
            <v>833.62</v>
          </cell>
        </row>
        <row r="3469">
          <cell r="A3469" t="str">
            <v>670225</v>
          </cell>
          <cell r="B3469" t="str">
            <v>Grade grossa em aço carbono, espaçamento 4 cm com barras chatas de 1´ x 3/8´</v>
          </cell>
          <cell r="C3469" t="str">
            <v>m²</v>
          </cell>
          <cell r="D3469">
            <v>722.12</v>
          </cell>
          <cell r="E3469">
            <v>4.82</v>
          </cell>
          <cell r="F3469">
            <v>726.94</v>
          </cell>
        </row>
        <row r="3470">
          <cell r="A3470" t="str">
            <v>670228</v>
          </cell>
          <cell r="B3470" t="str">
            <v>Cesto em chapa de aço inoxidável com espessura de 1,5 mm e furos de 1/2´</v>
          </cell>
          <cell r="C3470" t="str">
            <v>un</v>
          </cell>
          <cell r="D3470">
            <v>500</v>
          </cell>
          <cell r="E3470">
            <v>2.41</v>
          </cell>
          <cell r="F3470">
            <v>502.41</v>
          </cell>
        </row>
        <row r="3471">
          <cell r="A3471" t="str">
            <v>670229</v>
          </cell>
          <cell r="B3471" t="str">
            <v>Estação de tratamento de esgoto compacta, vazão máxima horária 12,0 l/s, para obras de segurança</v>
          </cell>
          <cell r="C3471" t="str">
            <v>gl</v>
          </cell>
          <cell r="D3471">
            <v>1208337.8700000001</v>
          </cell>
          <cell r="E3471">
            <v>0</v>
          </cell>
          <cell r="F3471">
            <v>1208337.8700000001</v>
          </cell>
        </row>
        <row r="3472">
          <cell r="A3472" t="str">
            <v>670232</v>
          </cell>
          <cell r="B3472" t="str">
            <v>Comporta em fibra de vidro (stop log) - espessura de 10 mm</v>
          </cell>
          <cell r="C3472" t="str">
            <v>m²</v>
          </cell>
          <cell r="D3472">
            <v>764.99</v>
          </cell>
          <cell r="E3472">
            <v>15.59</v>
          </cell>
          <cell r="F3472">
            <v>780.58</v>
          </cell>
        </row>
        <row r="3473">
          <cell r="A3473" t="str">
            <v>680101</v>
          </cell>
          <cell r="B3473" t="str">
            <v>Poste de concreto duplo ´T´ - 10/150</v>
          </cell>
          <cell r="C3473" t="str">
            <v>un</v>
          </cell>
          <cell r="D3473">
            <v>765.79</v>
          </cell>
          <cell r="E3473">
            <v>145.09</v>
          </cell>
          <cell r="F3473">
            <v>910.88</v>
          </cell>
        </row>
        <row r="3474">
          <cell r="A3474" t="str">
            <v>680102</v>
          </cell>
          <cell r="B3474" t="str">
            <v>Poste de concreto duplo ´T´ - 10/300</v>
          </cell>
          <cell r="C3474" t="str">
            <v>un</v>
          </cell>
          <cell r="D3474">
            <v>921.13</v>
          </cell>
          <cell r="E3474">
            <v>145.09</v>
          </cell>
          <cell r="F3474">
            <v>1066.22</v>
          </cell>
        </row>
        <row r="3475">
          <cell r="A3475" t="str">
            <v>680103</v>
          </cell>
          <cell r="B3475" t="str">
            <v>Poste de concreto duplo ´T´ - 10/600</v>
          </cell>
          <cell r="C3475" t="str">
            <v>un</v>
          </cell>
          <cell r="D3475">
            <v>1109.9100000000001</v>
          </cell>
          <cell r="E3475">
            <v>145.09</v>
          </cell>
          <cell r="F3475">
            <v>1255</v>
          </cell>
        </row>
        <row r="3476">
          <cell r="A3476" t="str">
            <v>680104</v>
          </cell>
          <cell r="B3476" t="str">
            <v>Poste de concreto duplo ´T´ - 11/600</v>
          </cell>
          <cell r="C3476" t="str">
            <v>un</v>
          </cell>
          <cell r="D3476">
            <v>1272.3900000000001</v>
          </cell>
          <cell r="E3476">
            <v>145.09</v>
          </cell>
          <cell r="F3476">
            <v>1417.48</v>
          </cell>
        </row>
        <row r="3477">
          <cell r="A3477" t="str">
            <v>680110</v>
          </cell>
          <cell r="B3477" t="str">
            <v>Poste de concreto tubular cônico - 11/200</v>
          </cell>
          <cell r="C3477" t="str">
            <v>un</v>
          </cell>
          <cell r="D3477">
            <v>946.44</v>
          </cell>
          <cell r="E3477">
            <v>145.09</v>
          </cell>
          <cell r="F3477">
            <v>1091.53</v>
          </cell>
        </row>
        <row r="3478">
          <cell r="A3478" t="str">
            <v>680111</v>
          </cell>
          <cell r="B3478" t="str">
            <v>Poste de concreto tubular cônico - 11/400</v>
          </cell>
          <cell r="C3478" t="str">
            <v>un</v>
          </cell>
          <cell r="D3478">
            <v>1157.24</v>
          </cell>
          <cell r="E3478">
            <v>145.09</v>
          </cell>
          <cell r="F3478">
            <v>1302.33</v>
          </cell>
        </row>
        <row r="3479">
          <cell r="A3479" t="str">
            <v>680112</v>
          </cell>
          <cell r="B3479" t="str">
            <v>Poste de concreto tubular cônico - 11/600</v>
          </cell>
          <cell r="C3479" t="str">
            <v>un</v>
          </cell>
          <cell r="D3479">
            <v>1425.42</v>
          </cell>
          <cell r="E3479">
            <v>145.09</v>
          </cell>
          <cell r="F3479">
            <v>1570.51</v>
          </cell>
        </row>
        <row r="3480">
          <cell r="A3480" t="str">
            <v>680113</v>
          </cell>
          <cell r="B3480" t="str">
            <v>Poste de concreto tubular cônico - 12/400</v>
          </cell>
          <cell r="C3480" t="str">
            <v>un</v>
          </cell>
          <cell r="D3480">
            <v>1307.55</v>
          </cell>
          <cell r="E3480">
            <v>145.09</v>
          </cell>
          <cell r="F3480">
            <v>1452.64</v>
          </cell>
        </row>
        <row r="3481">
          <cell r="A3481" t="str">
            <v>680114</v>
          </cell>
          <cell r="B3481" t="str">
            <v>Poste de concreto tubular cônico - 12/600</v>
          </cell>
          <cell r="C3481" t="str">
            <v>un</v>
          </cell>
          <cell r="D3481">
            <v>1563.63</v>
          </cell>
          <cell r="E3481">
            <v>145.09</v>
          </cell>
          <cell r="F3481">
            <v>1708.72</v>
          </cell>
        </row>
        <row r="3482">
          <cell r="A3482" t="str">
            <v>680115</v>
          </cell>
          <cell r="B3482" t="str">
            <v>Poste de concreto tubular cônico - 12/1000</v>
          </cell>
          <cell r="C3482" t="str">
            <v>un</v>
          </cell>
          <cell r="D3482">
            <v>2311.83</v>
          </cell>
          <cell r="E3482">
            <v>145.09</v>
          </cell>
          <cell r="F3482">
            <v>2456.92</v>
          </cell>
        </row>
        <row r="3483">
          <cell r="A3483" t="str">
            <v>680116</v>
          </cell>
          <cell r="B3483" t="str">
            <v>Poste de concreto tubular cônico - 12/200</v>
          </cell>
          <cell r="C3483" t="str">
            <v>un</v>
          </cell>
          <cell r="D3483">
            <v>1065.47</v>
          </cell>
          <cell r="E3483">
            <v>145.09</v>
          </cell>
          <cell r="F3483">
            <v>1210.56</v>
          </cell>
        </row>
        <row r="3484">
          <cell r="A3484" t="str">
            <v>680118</v>
          </cell>
          <cell r="B3484" t="str">
            <v>Poste de concreto tubular cônico - 10/400</v>
          </cell>
          <cell r="C3484" t="str">
            <v>un</v>
          </cell>
          <cell r="D3484">
            <v>1077.79</v>
          </cell>
          <cell r="E3484">
            <v>145.09</v>
          </cell>
          <cell r="F3484">
            <v>1222.8800000000001</v>
          </cell>
        </row>
        <row r="3485">
          <cell r="A3485" t="str">
            <v>680124</v>
          </cell>
          <cell r="B3485" t="str">
            <v>Poste de concreto duplo ´T´ - 6/200</v>
          </cell>
          <cell r="C3485" t="str">
            <v>un</v>
          </cell>
          <cell r="D3485">
            <v>561.99</v>
          </cell>
          <cell r="E3485">
            <v>145.09</v>
          </cell>
          <cell r="F3485">
            <v>707.08</v>
          </cell>
        </row>
        <row r="3486">
          <cell r="A3486" t="str">
            <v>680125</v>
          </cell>
          <cell r="B3486" t="str">
            <v>Poste de concreto duplo ´T´ - 6/300</v>
          </cell>
          <cell r="C3486" t="str">
            <v>un</v>
          </cell>
          <cell r="D3486">
            <v>612.82000000000005</v>
          </cell>
          <cell r="E3486">
            <v>145.09</v>
          </cell>
          <cell r="F3486">
            <v>757.91</v>
          </cell>
        </row>
        <row r="3487">
          <cell r="A3487" t="str">
            <v>680126</v>
          </cell>
          <cell r="B3487" t="str">
            <v>Poste de concreto duplo ´T´ - 7,5/200</v>
          </cell>
          <cell r="C3487" t="str">
            <v>un</v>
          </cell>
          <cell r="D3487">
            <v>604.72</v>
          </cell>
          <cell r="E3487">
            <v>145.09</v>
          </cell>
          <cell r="F3487">
            <v>749.81000000000006</v>
          </cell>
        </row>
        <row r="3488">
          <cell r="A3488" t="str">
            <v>680127</v>
          </cell>
          <cell r="B3488" t="str">
            <v>Poste de concreto duplo ´T´ - 7,5/300</v>
          </cell>
          <cell r="C3488" t="str">
            <v>un</v>
          </cell>
          <cell r="D3488">
            <v>705.55000000000007</v>
          </cell>
          <cell r="E3488">
            <v>145.09</v>
          </cell>
          <cell r="F3488">
            <v>850.64</v>
          </cell>
        </row>
        <row r="3489">
          <cell r="A3489" t="str">
            <v>680128</v>
          </cell>
          <cell r="B3489" t="str">
            <v>Poste de concreto tubular cônico - 7/200</v>
          </cell>
          <cell r="C3489" t="str">
            <v>un</v>
          </cell>
          <cell r="D3489">
            <v>707.42</v>
          </cell>
          <cell r="E3489">
            <v>145.09</v>
          </cell>
          <cell r="F3489">
            <v>852.51</v>
          </cell>
        </row>
        <row r="3490">
          <cell r="A3490" t="str">
            <v>680129</v>
          </cell>
          <cell r="B3490" t="str">
            <v>Poste de concreto tubular cônico - 8/200</v>
          </cell>
          <cell r="C3490" t="str">
            <v>un</v>
          </cell>
          <cell r="D3490">
            <v>904.49</v>
          </cell>
          <cell r="E3490">
            <v>145.09</v>
          </cell>
          <cell r="F3490">
            <v>1049.58</v>
          </cell>
        </row>
        <row r="3491">
          <cell r="A3491" t="str">
            <v>680130</v>
          </cell>
          <cell r="B3491" t="str">
            <v>Poste de concreto tubular cônico - 10/200</v>
          </cell>
          <cell r="C3491" t="str">
            <v>un</v>
          </cell>
          <cell r="D3491">
            <v>937.08</v>
          </cell>
          <cell r="E3491">
            <v>145.09</v>
          </cell>
          <cell r="F3491">
            <v>1082.17</v>
          </cell>
        </row>
        <row r="3492">
          <cell r="A3492" t="str">
            <v>680201</v>
          </cell>
          <cell r="B3492" t="str">
            <v>Estai</v>
          </cell>
          <cell r="C3492" t="str">
            <v>un</v>
          </cell>
          <cell r="D3492">
            <v>200.98000000000002</v>
          </cell>
          <cell r="E3492">
            <v>84.7</v>
          </cell>
          <cell r="F3492">
            <v>285.68</v>
          </cell>
        </row>
        <row r="3493">
          <cell r="A3493" t="str">
            <v>680202</v>
          </cell>
          <cell r="B3493" t="str">
            <v>Estrutura tipo M1</v>
          </cell>
          <cell r="C3493" t="str">
            <v>un</v>
          </cell>
          <cell r="D3493">
            <v>168.23</v>
          </cell>
          <cell r="E3493">
            <v>101.64</v>
          </cell>
          <cell r="F3493">
            <v>269.87</v>
          </cell>
        </row>
        <row r="3494">
          <cell r="A3494" t="str">
            <v>680203</v>
          </cell>
          <cell r="B3494" t="str">
            <v>Estrutura tipo M2</v>
          </cell>
          <cell r="C3494" t="str">
            <v>un</v>
          </cell>
          <cell r="D3494">
            <v>361.55</v>
          </cell>
          <cell r="E3494">
            <v>101.64</v>
          </cell>
          <cell r="F3494">
            <v>463.19</v>
          </cell>
        </row>
        <row r="3495">
          <cell r="A3495" t="str">
            <v>680204</v>
          </cell>
          <cell r="B3495" t="str">
            <v>Estrutura tipo N3</v>
          </cell>
          <cell r="C3495" t="str">
            <v>un</v>
          </cell>
          <cell r="D3495">
            <v>449.25</v>
          </cell>
          <cell r="E3495">
            <v>152.46</v>
          </cell>
          <cell r="F3495">
            <v>601.71</v>
          </cell>
        </row>
        <row r="3496">
          <cell r="A3496" t="str">
            <v>680205</v>
          </cell>
          <cell r="B3496" t="str">
            <v>Estrutura tipo M1 - N3</v>
          </cell>
          <cell r="C3496" t="str">
            <v>un</v>
          </cell>
          <cell r="D3496">
            <v>517.22</v>
          </cell>
          <cell r="E3496">
            <v>203.28</v>
          </cell>
          <cell r="F3496">
            <v>720.5</v>
          </cell>
        </row>
        <row r="3497">
          <cell r="A3497" t="str">
            <v>680206</v>
          </cell>
          <cell r="B3497" t="str">
            <v>Estrutura tipo M4</v>
          </cell>
          <cell r="C3497" t="str">
            <v>un</v>
          </cell>
          <cell r="D3497">
            <v>822.27</v>
          </cell>
          <cell r="E3497">
            <v>152.46</v>
          </cell>
          <cell r="F3497">
            <v>974.73</v>
          </cell>
        </row>
        <row r="3498">
          <cell r="A3498" t="str">
            <v>680207</v>
          </cell>
          <cell r="B3498" t="str">
            <v>Estrutura tipo N2</v>
          </cell>
          <cell r="C3498" t="str">
            <v>un</v>
          </cell>
          <cell r="D3498">
            <v>402.22</v>
          </cell>
          <cell r="E3498">
            <v>152.46</v>
          </cell>
          <cell r="F3498">
            <v>554.67999999999995</v>
          </cell>
        </row>
        <row r="3499">
          <cell r="A3499" t="str">
            <v>680209</v>
          </cell>
          <cell r="B3499" t="str">
            <v>Estrutura tipo N4</v>
          </cell>
          <cell r="C3499" t="str">
            <v>un</v>
          </cell>
          <cell r="D3499">
            <v>810.02</v>
          </cell>
          <cell r="E3499">
            <v>203.28</v>
          </cell>
          <cell r="F3499">
            <v>1013.3000000000001</v>
          </cell>
        </row>
        <row r="3500">
          <cell r="A3500" t="str">
            <v>680210</v>
          </cell>
          <cell r="B3500" t="str">
            <v>Armação secundária tipo 1C - 2R</v>
          </cell>
          <cell r="C3500" t="str">
            <v>un</v>
          </cell>
          <cell r="D3500">
            <v>41.01</v>
          </cell>
          <cell r="E3500">
            <v>67.760000000000005</v>
          </cell>
          <cell r="F3500">
            <v>108.77</v>
          </cell>
        </row>
        <row r="3501">
          <cell r="A3501" t="str">
            <v>680211</v>
          </cell>
          <cell r="B3501" t="str">
            <v>Armação secundária tipo 1C - 3R</v>
          </cell>
          <cell r="C3501" t="str">
            <v>un</v>
          </cell>
          <cell r="D3501">
            <v>43.83</v>
          </cell>
          <cell r="E3501">
            <v>67.760000000000005</v>
          </cell>
          <cell r="F3501">
            <v>111.59</v>
          </cell>
        </row>
        <row r="3502">
          <cell r="A3502" t="str">
            <v>680212</v>
          </cell>
          <cell r="B3502" t="str">
            <v>Armação secundária tipo 2C - 3R</v>
          </cell>
          <cell r="C3502" t="str">
            <v>un</v>
          </cell>
          <cell r="D3502">
            <v>70.489999999999995</v>
          </cell>
          <cell r="E3502">
            <v>84.7</v>
          </cell>
          <cell r="F3502">
            <v>155.19</v>
          </cell>
        </row>
        <row r="3503">
          <cell r="A3503" t="str">
            <v>680213</v>
          </cell>
          <cell r="B3503" t="str">
            <v>Armação secundária tipo 2C - 4R</v>
          </cell>
          <cell r="C3503" t="str">
            <v>un</v>
          </cell>
          <cell r="D3503">
            <v>73.31</v>
          </cell>
          <cell r="E3503">
            <v>84.7</v>
          </cell>
          <cell r="F3503">
            <v>158.01</v>
          </cell>
        </row>
        <row r="3504">
          <cell r="A3504" t="str">
            <v>680214</v>
          </cell>
          <cell r="B3504" t="str">
            <v>Armação secundária tipo 4C - 6R</v>
          </cell>
          <cell r="C3504" t="str">
            <v>un</v>
          </cell>
          <cell r="D3504">
            <v>140.97999999999999</v>
          </cell>
          <cell r="E3504">
            <v>101.64</v>
          </cell>
          <cell r="F3504">
            <v>242.62</v>
          </cell>
        </row>
        <row r="3505">
          <cell r="A3505" t="str">
            <v>682001</v>
          </cell>
          <cell r="B3505" t="str">
            <v>Recolocação de poste de madeira</v>
          </cell>
          <cell r="C3505" t="str">
            <v>un</v>
          </cell>
          <cell r="D3505">
            <v>146.37</v>
          </cell>
          <cell r="E3505">
            <v>114.9</v>
          </cell>
          <cell r="F3505">
            <v>261.27</v>
          </cell>
        </row>
        <row r="3506">
          <cell r="A3506" t="str">
            <v>682004</v>
          </cell>
          <cell r="B3506" t="str">
            <v>Braçadeira circular em aço carbono galvanizado, diâmetro nominal de 140 até 300 mm</v>
          </cell>
          <cell r="C3506" t="str">
            <v>un</v>
          </cell>
          <cell r="D3506">
            <v>18.59</v>
          </cell>
          <cell r="E3506">
            <v>8.0399999999999991</v>
          </cell>
          <cell r="F3506">
            <v>26.63</v>
          </cell>
        </row>
        <row r="3507">
          <cell r="A3507" t="str">
            <v>682005</v>
          </cell>
          <cell r="B3507" t="str">
            <v>Cruzeta em aço carbono galvanizado perfil ´L´ 75 x 75 x 8 mm, comprimento 2500 mm</v>
          </cell>
          <cell r="C3507" t="str">
            <v>un</v>
          </cell>
          <cell r="D3507">
            <v>280.16000000000003</v>
          </cell>
          <cell r="E3507">
            <v>16.07</v>
          </cell>
          <cell r="F3507">
            <v>296.23</v>
          </cell>
        </row>
        <row r="3508">
          <cell r="A3508" t="str">
            <v>682012</v>
          </cell>
          <cell r="B3508" t="str">
            <v>Bengala em PVC para ramal de entrada, diâmetro de 32 mm</v>
          </cell>
          <cell r="C3508" t="str">
            <v>un</v>
          </cell>
          <cell r="D3508">
            <v>8.9600000000000009</v>
          </cell>
          <cell r="E3508">
            <v>15.92</v>
          </cell>
          <cell r="F3508">
            <v>24.88</v>
          </cell>
        </row>
        <row r="3509">
          <cell r="A3509" t="str">
            <v>690301</v>
          </cell>
          <cell r="B3509" t="str">
            <v>Conector RJ-45 - fêmea - categoria 5</v>
          </cell>
          <cell r="C3509" t="str">
            <v>un</v>
          </cell>
          <cell r="D3509">
            <v>8.8800000000000008</v>
          </cell>
          <cell r="E3509">
            <v>3.41</v>
          </cell>
          <cell r="F3509">
            <v>12.290000000000001</v>
          </cell>
        </row>
        <row r="3510">
          <cell r="A3510" t="str">
            <v>690309</v>
          </cell>
          <cell r="B3510" t="str">
            <v>Aparelho telefônico multifrequencial, com teclas ´FLASH´, ´HOOK´, ´PAUSE´, ´LND´, ´MODE´</v>
          </cell>
          <cell r="C3510" t="str">
            <v>un</v>
          </cell>
          <cell r="D3510">
            <v>41.65</v>
          </cell>
          <cell r="E3510">
            <v>0</v>
          </cell>
          <cell r="F3510">
            <v>41.65</v>
          </cell>
        </row>
        <row r="3511">
          <cell r="A3511" t="str">
            <v>690313</v>
          </cell>
          <cell r="B3511" t="str">
            <v>Caixa subterrânea de entrada de telefonia, tipo R1 (60 x 35 x 50) cm, padrão TELEBRÁS, com tampa</v>
          </cell>
          <cell r="C3511" t="str">
            <v>un</v>
          </cell>
          <cell r="D3511">
            <v>200.95000000000002</v>
          </cell>
          <cell r="E3511">
            <v>29.6</v>
          </cell>
          <cell r="F3511">
            <v>230.55</v>
          </cell>
        </row>
        <row r="3512">
          <cell r="A3512" t="str">
            <v>690314</v>
          </cell>
          <cell r="B3512" t="str">
            <v>Caixa subterrânea de entrada de telefonia, tipo R2 (107 x 52 x 50) cm, padrão TELEBRÁS, com tampa</v>
          </cell>
          <cell r="C3512" t="str">
            <v>un</v>
          </cell>
          <cell r="D3512">
            <v>389.24</v>
          </cell>
          <cell r="E3512">
            <v>62.82</v>
          </cell>
          <cell r="F3512">
            <v>452.06</v>
          </cell>
        </row>
        <row r="3513">
          <cell r="A3513" t="str">
            <v>690325</v>
          </cell>
          <cell r="B3513" t="str">
            <v>Central de telefonia para 8 linhas e 24 ramais</v>
          </cell>
          <cell r="C3513" t="str">
            <v>cj</v>
          </cell>
          <cell r="D3513">
            <v>3195.75</v>
          </cell>
          <cell r="E3513">
            <v>0</v>
          </cell>
          <cell r="F3513">
            <v>3195.75</v>
          </cell>
        </row>
        <row r="3514">
          <cell r="A3514" t="str">
            <v>690331</v>
          </cell>
          <cell r="B3514" t="str">
            <v>Caixa de tomada em poliamida e tampa para piso elevado, com 4 alojamentos para elétrica e até 8 alojamentos para telefonia e dados</v>
          </cell>
          <cell r="C3514" t="str">
            <v>un</v>
          </cell>
          <cell r="D3514">
            <v>79.98</v>
          </cell>
          <cell r="E3514">
            <v>9.1</v>
          </cell>
          <cell r="F3514">
            <v>89.08</v>
          </cell>
        </row>
        <row r="3515">
          <cell r="A3515" t="str">
            <v>690334</v>
          </cell>
          <cell r="B3515" t="str">
            <v>Conector RJ-45 fêmea - categoria 6</v>
          </cell>
          <cell r="C3515" t="str">
            <v>un</v>
          </cell>
          <cell r="D3515">
            <v>19.78</v>
          </cell>
          <cell r="E3515">
            <v>3.41</v>
          </cell>
          <cell r="F3515">
            <v>23.19</v>
          </cell>
        </row>
        <row r="3516">
          <cell r="A3516" t="str">
            <v>690336</v>
          </cell>
          <cell r="B3516" t="str">
            <v>Conector RJ-45 fêmea - categoria 6A</v>
          </cell>
          <cell r="C3516" t="str">
            <v>un</v>
          </cell>
          <cell r="D3516">
            <v>65.900000000000006</v>
          </cell>
          <cell r="E3516">
            <v>3.41</v>
          </cell>
          <cell r="F3516">
            <v>69.31</v>
          </cell>
        </row>
        <row r="3517">
          <cell r="A3517" t="str">
            <v>690501</v>
          </cell>
          <cell r="B3517" t="str">
            <v>Estabilizador eletrônico de tensão, monofásico, com potência de 5 kVA</v>
          </cell>
          <cell r="C3517" t="str">
            <v>un</v>
          </cell>
          <cell r="D3517">
            <v>5071.9399999999996</v>
          </cell>
          <cell r="E3517">
            <v>34.11</v>
          </cell>
          <cell r="F3517">
            <v>5106.05</v>
          </cell>
        </row>
        <row r="3518">
          <cell r="A3518" t="str">
            <v>690503</v>
          </cell>
          <cell r="B3518" t="str">
            <v>Estabilizador eletrônico de tensão, monofásico, com potência de 7,5 kVA</v>
          </cell>
          <cell r="C3518" t="str">
            <v>un</v>
          </cell>
          <cell r="D3518">
            <v>6088.05</v>
          </cell>
          <cell r="E3518">
            <v>34.11</v>
          </cell>
          <cell r="F3518">
            <v>6122.16</v>
          </cell>
        </row>
        <row r="3519">
          <cell r="A3519" t="str">
            <v>690504</v>
          </cell>
          <cell r="B3519" t="str">
            <v>Estabilizador eletrônico de tensão, monofásico, com potência de 10 kVA</v>
          </cell>
          <cell r="C3519" t="str">
            <v>un</v>
          </cell>
          <cell r="D3519">
            <v>7348.8</v>
          </cell>
          <cell r="E3519">
            <v>34.11</v>
          </cell>
          <cell r="F3519">
            <v>7382.91</v>
          </cell>
        </row>
        <row r="3520">
          <cell r="A3520" t="str">
            <v>690505</v>
          </cell>
          <cell r="B3520" t="str">
            <v>Estabilizador eletrônico de tensão, monofásico, com potência de 15 kVA</v>
          </cell>
          <cell r="C3520" t="str">
            <v>un</v>
          </cell>
          <cell r="D3520">
            <v>9530.2800000000007</v>
          </cell>
          <cell r="E3520">
            <v>34.11</v>
          </cell>
          <cell r="F3520">
            <v>9564.39</v>
          </cell>
        </row>
        <row r="3521">
          <cell r="A3521" t="str">
            <v>690506</v>
          </cell>
          <cell r="B3521" t="str">
            <v>Estabilizador eletrônico de tensão, monofásico, com potência de 20 kVA</v>
          </cell>
          <cell r="C3521" t="str">
            <v>un</v>
          </cell>
          <cell r="D3521">
            <v>11240.02</v>
          </cell>
          <cell r="E3521">
            <v>34.11</v>
          </cell>
          <cell r="F3521">
            <v>11274.130000000001</v>
          </cell>
        </row>
        <row r="3522">
          <cell r="A3522" t="str">
            <v>690515</v>
          </cell>
          <cell r="B3522" t="str">
            <v>Estabilizador eletrônico de tensão, trifásico, com potência de 15 kVA</v>
          </cell>
          <cell r="C3522" t="str">
            <v>un</v>
          </cell>
          <cell r="D3522">
            <v>12375.36</v>
          </cell>
          <cell r="E3522">
            <v>34.11</v>
          </cell>
          <cell r="F3522">
            <v>12409.470000000001</v>
          </cell>
        </row>
        <row r="3523">
          <cell r="A3523" t="str">
            <v>690516</v>
          </cell>
          <cell r="B3523" t="str">
            <v>Estabilizador eletrônico de tensão, trifásico, com potência de 20 kVA</v>
          </cell>
          <cell r="C3523" t="str">
            <v>un</v>
          </cell>
          <cell r="D3523">
            <v>13690.36</v>
          </cell>
          <cell r="E3523">
            <v>34.11</v>
          </cell>
          <cell r="F3523">
            <v>13724.470000000001</v>
          </cell>
        </row>
        <row r="3524">
          <cell r="A3524" t="str">
            <v>690517</v>
          </cell>
          <cell r="B3524" t="str">
            <v>Estabilizador eletrônico de tensão, trifásico, com potência de 10 kVA, tensão de entrada 220 V e de saída 110 V</v>
          </cell>
          <cell r="C3524" t="str">
            <v>un</v>
          </cell>
          <cell r="D3524">
            <v>9528.73</v>
          </cell>
          <cell r="E3524">
            <v>34.11</v>
          </cell>
          <cell r="F3524">
            <v>9562.84</v>
          </cell>
        </row>
        <row r="3525">
          <cell r="A3525" t="str">
            <v>690519</v>
          </cell>
          <cell r="B3525" t="str">
            <v>Estabilizador eletrônico de tensão, trifásico, com potência de 25 kVA</v>
          </cell>
          <cell r="C3525" t="str">
            <v>un</v>
          </cell>
          <cell r="D3525">
            <v>15791.68</v>
          </cell>
          <cell r="E3525">
            <v>34.11</v>
          </cell>
          <cell r="F3525">
            <v>15825.79</v>
          </cell>
        </row>
        <row r="3526">
          <cell r="A3526" t="str">
            <v>690522</v>
          </cell>
          <cell r="B3526" t="str">
            <v>Estabilizador eletrônico de tensão, trifásico, com potência de 30 kVA</v>
          </cell>
          <cell r="C3526" t="str">
            <v>un</v>
          </cell>
          <cell r="D3526">
            <v>17042.03</v>
          </cell>
          <cell r="E3526">
            <v>34.11</v>
          </cell>
          <cell r="F3526">
            <v>17076.14</v>
          </cell>
        </row>
        <row r="3527">
          <cell r="A3527" t="str">
            <v>690523</v>
          </cell>
          <cell r="B3527" t="str">
            <v>Estabilizador eletrônico de tensão, trifásico, com potência de 40 kVA</v>
          </cell>
          <cell r="C3527" t="str">
            <v>un</v>
          </cell>
          <cell r="D3527">
            <v>21225.8</v>
          </cell>
          <cell r="E3527">
            <v>34.11</v>
          </cell>
          <cell r="F3527">
            <v>21259.91</v>
          </cell>
        </row>
        <row r="3528">
          <cell r="A3528" t="str">
            <v>690528</v>
          </cell>
          <cell r="B3528" t="str">
            <v>Estabilizador eletrônico de tensão, trifásico, com potência de 150 kVA, com trafo isolador</v>
          </cell>
          <cell r="C3528" t="str">
            <v>un</v>
          </cell>
          <cell r="D3528">
            <v>60466</v>
          </cell>
          <cell r="E3528">
            <v>68.22</v>
          </cell>
          <cell r="F3528">
            <v>60534.22</v>
          </cell>
        </row>
        <row r="3529">
          <cell r="A3529" t="str">
            <v>690601</v>
          </cell>
          <cell r="B3529" t="str">
            <v>Sistema ininterrupto de energia, monofásico on line senoidal de 2,4 kVA (110 V/110 V), com autonomia de 15 minutos</v>
          </cell>
          <cell r="C3529" t="str">
            <v>un</v>
          </cell>
          <cell r="D3529">
            <v>5917</v>
          </cell>
          <cell r="E3529">
            <v>64.28</v>
          </cell>
          <cell r="F3529">
            <v>5981.28</v>
          </cell>
        </row>
        <row r="3530">
          <cell r="A3530" t="str">
            <v>690602</v>
          </cell>
          <cell r="B3530" t="str">
            <v>Sistema ininterrupto de energia, trifásico on line de 10 kVA (220 V/220 V), com autonomia de 15 minutos</v>
          </cell>
          <cell r="C3530" t="str">
            <v>un</v>
          </cell>
          <cell r="D3530">
            <v>26874.73</v>
          </cell>
          <cell r="E3530">
            <v>64.28</v>
          </cell>
          <cell r="F3530">
            <v>26939.010000000002</v>
          </cell>
        </row>
        <row r="3531">
          <cell r="A3531" t="str">
            <v>690603</v>
          </cell>
          <cell r="B3531" t="str">
            <v>Sistema ininterrupto de energia, trifásico on line de 20 kVA (220 V/208 V-108 V), com autonomia 15 minutos</v>
          </cell>
          <cell r="C3531" t="str">
            <v>un</v>
          </cell>
          <cell r="D3531">
            <v>34824.019999999997</v>
          </cell>
          <cell r="E3531">
            <v>64.28</v>
          </cell>
          <cell r="F3531">
            <v>34888.300000000003</v>
          </cell>
        </row>
        <row r="3532">
          <cell r="A3532" t="str">
            <v>690604</v>
          </cell>
          <cell r="B3532" t="str">
            <v>Sistema ininterrupto de energia, trifásico on line senoidal de 15 kVA (208 V/110 V), com autonomia de 15 minutos</v>
          </cell>
          <cell r="C3532" t="str">
            <v>un</v>
          </cell>
          <cell r="D3532">
            <v>37051.29</v>
          </cell>
          <cell r="E3532">
            <v>64.28</v>
          </cell>
          <cell r="F3532">
            <v>37115.57</v>
          </cell>
        </row>
        <row r="3533">
          <cell r="A3533" t="str">
            <v>690605</v>
          </cell>
          <cell r="B3533" t="str">
            <v>Sistema ininterrupto de energia, monofásico, com potência de 2 kVA</v>
          </cell>
          <cell r="C3533" t="str">
            <v>un</v>
          </cell>
          <cell r="D3533">
            <v>3261</v>
          </cell>
          <cell r="E3533">
            <v>45.480000000000004</v>
          </cell>
          <cell r="F3533">
            <v>3306.48</v>
          </cell>
        </row>
        <row r="3534">
          <cell r="A3534" t="str">
            <v>690608</v>
          </cell>
          <cell r="B3534" t="str">
            <v>Sistema ininterrupto de energia, monofásico on line senoidal de 5 kVA (220 V/110 V), com autonomia de 15 minutos</v>
          </cell>
          <cell r="C3534" t="str">
            <v>un</v>
          </cell>
          <cell r="D3534">
            <v>10126.75</v>
          </cell>
          <cell r="E3534">
            <v>64.28</v>
          </cell>
          <cell r="F3534">
            <v>10191.030000000001</v>
          </cell>
        </row>
        <row r="3535">
          <cell r="A3535" t="str">
            <v>690610</v>
          </cell>
          <cell r="B3535" t="str">
            <v>Sistema ininterrupto de energia, monofásico, com potência entre 5 a 7,5 kVA</v>
          </cell>
          <cell r="C3535" t="str">
            <v>un</v>
          </cell>
          <cell r="D3535">
            <v>12401.89</v>
          </cell>
          <cell r="E3535">
            <v>45.480000000000004</v>
          </cell>
          <cell r="F3535">
            <v>12447.37</v>
          </cell>
        </row>
        <row r="3536">
          <cell r="A3536" t="str">
            <v>690611</v>
          </cell>
          <cell r="B3536" t="str">
            <v>Sistema ininterrupto de energia, monofásico de 600 VA (127 V/127 V), com autonomia de 10 a 15 minutos</v>
          </cell>
          <cell r="C3536" t="str">
            <v>un</v>
          </cell>
          <cell r="D3536">
            <v>435</v>
          </cell>
          <cell r="E3536">
            <v>22.740000000000002</v>
          </cell>
          <cell r="F3536">
            <v>457.74</v>
          </cell>
        </row>
        <row r="3537">
          <cell r="A3537" t="str">
            <v>690612</v>
          </cell>
          <cell r="B3537" t="str">
            <v>Sistema ininterrupto de energia, trifásico on line senoidal de 10 kVA (220 V/110 V), com autonomia de 2 horas</v>
          </cell>
          <cell r="C3537" t="str">
            <v>un</v>
          </cell>
          <cell r="D3537">
            <v>35935.25</v>
          </cell>
          <cell r="E3537">
            <v>64.28</v>
          </cell>
          <cell r="F3537">
            <v>35999.53</v>
          </cell>
        </row>
        <row r="3538">
          <cell r="A3538" t="str">
            <v>690613</v>
          </cell>
          <cell r="B3538" t="str">
            <v>Sistema ininterrupto de energia, monofásico on line senoidal de 10 kVA (110 V/110 V), com autonomia de 30 minutos</v>
          </cell>
          <cell r="C3538" t="str">
            <v>un</v>
          </cell>
          <cell r="D3538">
            <v>17551.830000000002</v>
          </cell>
          <cell r="E3538">
            <v>64.28</v>
          </cell>
          <cell r="F3538">
            <v>17616.11</v>
          </cell>
        </row>
        <row r="3539">
          <cell r="A3539" t="str">
            <v>690614</v>
          </cell>
          <cell r="B3539" t="str">
            <v>Sistema ininterrupto de energia, monofásico on line senoidal de 15 kVA (127/127 V) com autonomia de 30 minutos</v>
          </cell>
          <cell r="C3539" t="str">
            <v>un</v>
          </cell>
          <cell r="D3539">
            <v>22194.25</v>
          </cell>
          <cell r="E3539">
            <v>64.28</v>
          </cell>
          <cell r="F3539">
            <v>22258.53</v>
          </cell>
        </row>
        <row r="3540">
          <cell r="A3540" t="str">
            <v>690620</v>
          </cell>
          <cell r="B3540" t="str">
            <v>Sistema ininterrupto de energia, trifásico on line de 20 kVA (220/127 V), com autonomia de 15 minutos</v>
          </cell>
          <cell r="C3540" t="str">
            <v>un</v>
          </cell>
          <cell r="D3540">
            <v>35947.660000000003</v>
          </cell>
          <cell r="E3540">
            <v>64.28</v>
          </cell>
          <cell r="F3540">
            <v>36011.94</v>
          </cell>
        </row>
        <row r="3541">
          <cell r="A3541" t="str">
            <v>690621</v>
          </cell>
          <cell r="B3541" t="str">
            <v>Sistema ininterrupto de energia, trifásico on line de 60 kVA (220/127 V), com autonomia de 15 minutos</v>
          </cell>
          <cell r="C3541" t="str">
            <v>un</v>
          </cell>
          <cell r="D3541">
            <v>84338.91</v>
          </cell>
          <cell r="E3541">
            <v>64.28</v>
          </cell>
          <cell r="F3541">
            <v>84403.19</v>
          </cell>
        </row>
        <row r="3542">
          <cell r="A3542" t="str">
            <v>690622</v>
          </cell>
          <cell r="B3542" t="str">
            <v>Sistema ininterrupto de energia, trifásico on line de 80 kVA (220/127 V), com autonomia de 15 minutos</v>
          </cell>
          <cell r="C3542" t="str">
            <v>un</v>
          </cell>
          <cell r="D3542">
            <v>107487.04000000001</v>
          </cell>
          <cell r="E3542">
            <v>64.28</v>
          </cell>
          <cell r="F3542">
            <v>107551.32</v>
          </cell>
        </row>
        <row r="3543">
          <cell r="A3543" t="str">
            <v>690623</v>
          </cell>
          <cell r="B3543" t="str">
            <v>Sistema ininterrupto de energia, trifásico on line de 20 kVA (380/380 V), com autonomia de 15 minutos</v>
          </cell>
          <cell r="C3543" t="str">
            <v>un</v>
          </cell>
          <cell r="D3543">
            <v>34804.839999999997</v>
          </cell>
          <cell r="E3543">
            <v>64.28</v>
          </cell>
          <cell r="F3543">
            <v>34869.120000000003</v>
          </cell>
        </row>
        <row r="3544">
          <cell r="A3544" t="str">
            <v>690624</v>
          </cell>
          <cell r="B3544" t="str">
            <v>Sistema ininterrupto de energia, trifásico on line de 20 kVA (380/220 V), com autonomia de 15 minutos</v>
          </cell>
          <cell r="C3544" t="str">
            <v>un</v>
          </cell>
          <cell r="D3544">
            <v>35644.199999999997</v>
          </cell>
          <cell r="E3544">
            <v>64.28</v>
          </cell>
          <cell r="F3544">
            <v>35708.480000000003</v>
          </cell>
        </row>
        <row r="3545">
          <cell r="A3545" t="str">
            <v>690628</v>
          </cell>
          <cell r="B3545" t="str">
            <v>Sistema ininterrupto de energia, trifásico on line senoidal de 5 kVA (220/110 V), com autonomia de 15 minutos</v>
          </cell>
          <cell r="C3545" t="str">
            <v>un</v>
          </cell>
          <cell r="D3545">
            <v>17553.349999999999</v>
          </cell>
          <cell r="E3545">
            <v>64.28</v>
          </cell>
          <cell r="F3545">
            <v>17617.63</v>
          </cell>
        </row>
        <row r="3546">
          <cell r="A3546" t="str">
            <v>690629</v>
          </cell>
          <cell r="B3546" t="str">
            <v>Sistema ininterrupto de energia, trifásico on line senoidal de 10 kVA (220/110 V), com autonomia de 10 a 15 minutos</v>
          </cell>
          <cell r="C3546" t="str">
            <v>un</v>
          </cell>
          <cell r="D3546">
            <v>26742.07</v>
          </cell>
          <cell r="E3546">
            <v>64.28</v>
          </cell>
          <cell r="F3546">
            <v>26806.350000000002</v>
          </cell>
        </row>
        <row r="3547">
          <cell r="A3547" t="str">
            <v>690630</v>
          </cell>
          <cell r="B3547" t="str">
            <v>Sistema ininterrupto de energia, trifásico on line senoidal de 50 kVA (220/110 V), com autonomia de 15 minutos</v>
          </cell>
          <cell r="C3547" t="str">
            <v>un</v>
          </cell>
          <cell r="D3547">
            <v>69827.490000000005</v>
          </cell>
          <cell r="E3547">
            <v>64.28</v>
          </cell>
          <cell r="F3547">
            <v>69891.77</v>
          </cell>
        </row>
        <row r="3548">
          <cell r="A3548" t="str">
            <v>690632</v>
          </cell>
          <cell r="B3548" t="str">
            <v>Sistema ininterrupto de energia, trifásico on line senoidal de 7,5 kVA (220/110 V), com autonomia de 15 minutos</v>
          </cell>
          <cell r="C3548" t="str">
            <v>un</v>
          </cell>
          <cell r="D3548">
            <v>21043.54</v>
          </cell>
          <cell r="E3548">
            <v>64.28</v>
          </cell>
          <cell r="F3548">
            <v>21107.82</v>
          </cell>
        </row>
        <row r="3549">
          <cell r="A3549" t="str">
            <v>690801</v>
          </cell>
          <cell r="B3549" t="str">
            <v>Distribuidor interno óptico - 1 U para até 24 fibras</v>
          </cell>
          <cell r="C3549" t="str">
            <v>un</v>
          </cell>
          <cell r="D3549">
            <v>454.88</v>
          </cell>
          <cell r="E3549">
            <v>27.05</v>
          </cell>
          <cell r="F3549">
            <v>481.93</v>
          </cell>
        </row>
        <row r="3550">
          <cell r="A3550" t="str">
            <v>690925</v>
          </cell>
          <cell r="B3550" t="str">
            <v>Patch cords de 1,50 ou 3,00 m - RJ-45 / RJ-45 - categoria 6</v>
          </cell>
          <cell r="C3550" t="str">
            <v>un</v>
          </cell>
          <cell r="D3550">
            <v>23.75</v>
          </cell>
          <cell r="E3550">
            <v>4.55</v>
          </cell>
          <cell r="F3550">
            <v>28.3</v>
          </cell>
        </row>
        <row r="3551">
          <cell r="A3551" t="str">
            <v>690926</v>
          </cell>
          <cell r="B3551" t="str">
            <v>Patch panel de 24 portas - categoria 6</v>
          </cell>
          <cell r="C3551" t="str">
            <v>un</v>
          </cell>
          <cell r="D3551">
            <v>502.90000000000003</v>
          </cell>
          <cell r="E3551">
            <v>18.190000000000001</v>
          </cell>
          <cell r="F3551">
            <v>521.09</v>
          </cell>
        </row>
        <row r="3552">
          <cell r="A3552" t="str">
            <v>690930</v>
          </cell>
          <cell r="B3552" t="str">
            <v>Voice panel de 50 portas - categoria 3</v>
          </cell>
          <cell r="C3552" t="str">
            <v>cj</v>
          </cell>
          <cell r="D3552">
            <v>372.36</v>
          </cell>
          <cell r="E3552">
            <v>18.190000000000001</v>
          </cell>
          <cell r="F3552">
            <v>390.55</v>
          </cell>
        </row>
        <row r="3553">
          <cell r="A3553" t="str">
            <v>690936</v>
          </cell>
          <cell r="B3553" t="str">
            <v>Patch cords de 2,00 ou 3,00 m - RJ-45 / RJ-45 - categoria 6A</v>
          </cell>
          <cell r="C3553" t="str">
            <v>un</v>
          </cell>
          <cell r="D3553">
            <v>100.5</v>
          </cell>
          <cell r="E3553">
            <v>4.55</v>
          </cell>
          <cell r="F3553">
            <v>105.05</v>
          </cell>
        </row>
        <row r="3554">
          <cell r="A3554" t="str">
            <v>691013</v>
          </cell>
          <cell r="B3554" t="str">
            <v>Amplificador de potência para VHF e CATV-50 dB, frequencia 40 a 550 MHz</v>
          </cell>
          <cell r="C3554" t="str">
            <v>un</v>
          </cell>
          <cell r="D3554">
            <v>345.32</v>
          </cell>
          <cell r="E3554">
            <v>10.82</v>
          </cell>
          <cell r="F3554">
            <v>356.14</v>
          </cell>
        </row>
        <row r="3555">
          <cell r="A3555" t="str">
            <v>691014</v>
          </cell>
          <cell r="B3555" t="str">
            <v>Antena parabólica com captador de sinais e modulador de áudio e vídeo</v>
          </cell>
          <cell r="C3555" t="str">
            <v>cj</v>
          </cell>
          <cell r="D3555">
            <v>420.94</v>
          </cell>
          <cell r="E3555">
            <v>181.92000000000002</v>
          </cell>
          <cell r="F3555">
            <v>602.86</v>
          </cell>
        </row>
        <row r="3556">
          <cell r="A3556" t="str">
            <v>692001</v>
          </cell>
          <cell r="B3556" t="str">
            <v>Arame de espinar em aço inoxidável nu, padrão TELESP</v>
          </cell>
          <cell r="C3556" t="str">
            <v>m</v>
          </cell>
          <cell r="D3556">
            <v>0.18</v>
          </cell>
          <cell r="E3556">
            <v>2.27</v>
          </cell>
          <cell r="F3556">
            <v>2.4500000000000002</v>
          </cell>
        </row>
        <row r="3557">
          <cell r="A3557" t="str">
            <v>692002</v>
          </cell>
          <cell r="B3557" t="str">
            <v>Braçadeira ajustável para poste tubular, tipo BAP 2, padrão TELEBRÁS</v>
          </cell>
          <cell r="C3557" t="str">
            <v>un</v>
          </cell>
          <cell r="D3557">
            <v>5.29</v>
          </cell>
          <cell r="E3557">
            <v>4.55</v>
          </cell>
          <cell r="F3557">
            <v>9.84</v>
          </cell>
        </row>
        <row r="3558">
          <cell r="A3558" t="str">
            <v>692003</v>
          </cell>
          <cell r="B3558" t="str">
            <v>Suporte para isolador roldana tipo SIR, padrão TELEBRÁS</v>
          </cell>
          <cell r="C3558" t="str">
            <v>un</v>
          </cell>
          <cell r="D3558">
            <v>5.67</v>
          </cell>
          <cell r="E3558">
            <v>4.55</v>
          </cell>
          <cell r="F3558">
            <v>10.220000000000001</v>
          </cell>
        </row>
        <row r="3559">
          <cell r="A3559" t="str">
            <v>692004</v>
          </cell>
          <cell r="B3559" t="str">
            <v>Isolador roldana em porcelana de 72 x 72 mm</v>
          </cell>
          <cell r="C3559" t="str">
            <v>un</v>
          </cell>
          <cell r="D3559">
            <v>2.2400000000000002</v>
          </cell>
          <cell r="E3559">
            <v>4.55</v>
          </cell>
          <cell r="F3559">
            <v>6.79</v>
          </cell>
        </row>
        <row r="3560">
          <cell r="A3560" t="str">
            <v>692005</v>
          </cell>
          <cell r="B3560" t="str">
            <v>Suporte para isolador roldana tipo DM, padrão TELEBRÁS</v>
          </cell>
          <cell r="C3560" t="str">
            <v>un</v>
          </cell>
          <cell r="D3560">
            <v>0.96</v>
          </cell>
          <cell r="E3560">
            <v>4.55</v>
          </cell>
          <cell r="F3560">
            <v>5.51</v>
          </cell>
        </row>
        <row r="3561">
          <cell r="A3561" t="str">
            <v>692007</v>
          </cell>
          <cell r="B3561" t="str">
            <v>Fita em aço inoxidável para poste de 0,50 m x 19 mm, com fecho em aço inoxidável</v>
          </cell>
          <cell r="C3561" t="str">
            <v>un</v>
          </cell>
          <cell r="D3561">
            <v>1.28</v>
          </cell>
          <cell r="E3561">
            <v>4.55</v>
          </cell>
          <cell r="F3561">
            <v>5.83</v>
          </cell>
        </row>
        <row r="3562">
          <cell r="A3562" t="str">
            <v>692010</v>
          </cell>
          <cell r="B3562" t="str">
            <v>Tampa para caixa R1, padrão TELEBRÁS</v>
          </cell>
          <cell r="C3562" t="str">
            <v>un</v>
          </cell>
          <cell r="D3562">
            <v>152.18</v>
          </cell>
          <cell r="E3562">
            <v>5.09</v>
          </cell>
          <cell r="F3562">
            <v>157.27000000000001</v>
          </cell>
        </row>
        <row r="3563">
          <cell r="A3563" t="str">
            <v>692011</v>
          </cell>
          <cell r="B3563" t="str">
            <v>Tampa para caixa R2, padrão TELEBRÁS</v>
          </cell>
          <cell r="C3563" t="str">
            <v>un</v>
          </cell>
          <cell r="D3563">
            <v>301.14999999999998</v>
          </cell>
          <cell r="E3563">
            <v>5.09</v>
          </cell>
          <cell r="F3563">
            <v>306.24</v>
          </cell>
        </row>
        <row r="3564">
          <cell r="A3564" t="str">
            <v>692013</v>
          </cell>
          <cell r="B3564" t="str">
            <v>Bloco de ligação interna para 10 pares, BLI-10</v>
          </cell>
          <cell r="C3564" t="str">
            <v>un</v>
          </cell>
          <cell r="D3564">
            <v>2.5099999999999998</v>
          </cell>
          <cell r="E3564">
            <v>8.0399999999999991</v>
          </cell>
          <cell r="F3564">
            <v>10.55</v>
          </cell>
        </row>
        <row r="3565">
          <cell r="A3565" t="str">
            <v>692014</v>
          </cell>
          <cell r="B3565" t="str">
            <v>Bloco de ligação engate rápido para 10 pares, BER-10</v>
          </cell>
          <cell r="C3565" t="str">
            <v>un</v>
          </cell>
          <cell r="D3565">
            <v>11.24</v>
          </cell>
          <cell r="E3565">
            <v>8.0399999999999991</v>
          </cell>
          <cell r="F3565">
            <v>19.28</v>
          </cell>
        </row>
        <row r="3566">
          <cell r="A3566" t="str">
            <v>692017</v>
          </cell>
          <cell r="B3566" t="str">
            <v>Calha de aço para 4 tomadas 2P+T - 250 V, com cabo</v>
          </cell>
          <cell r="C3566" t="str">
            <v>un</v>
          </cell>
          <cell r="D3566">
            <v>58.370000000000005</v>
          </cell>
          <cell r="E3566">
            <v>0.94000000000000006</v>
          </cell>
          <cell r="F3566">
            <v>59.31</v>
          </cell>
        </row>
        <row r="3567">
          <cell r="A3567" t="str">
            <v>692018</v>
          </cell>
          <cell r="B3567" t="str">
            <v>Cordão óptico duplex, multimodo com conector LC/LC - 2,5 m</v>
          </cell>
          <cell r="C3567" t="str">
            <v>un</v>
          </cell>
          <cell r="D3567">
            <v>80.900000000000006</v>
          </cell>
          <cell r="E3567">
            <v>5.41</v>
          </cell>
          <cell r="F3567">
            <v>86.31</v>
          </cell>
        </row>
        <row r="3568">
          <cell r="A3568" t="str">
            <v>692019</v>
          </cell>
          <cell r="B3568" t="str">
            <v>Extensão óptico simplex com conector LC</v>
          </cell>
          <cell r="C3568" t="str">
            <v>un</v>
          </cell>
          <cell r="D3568">
            <v>27.330000000000002</v>
          </cell>
          <cell r="E3568">
            <v>5.41</v>
          </cell>
          <cell r="F3568">
            <v>32.74</v>
          </cell>
        </row>
        <row r="3569">
          <cell r="A3569" t="str">
            <v>692020</v>
          </cell>
          <cell r="B3569" t="str">
            <v>Bandeja fixa para rack, 19´ x 500 mm</v>
          </cell>
          <cell r="C3569" t="str">
            <v>un</v>
          </cell>
          <cell r="D3569">
            <v>55.370000000000005</v>
          </cell>
          <cell r="E3569">
            <v>3.5300000000000002</v>
          </cell>
          <cell r="F3569">
            <v>58.9</v>
          </cell>
        </row>
        <row r="3570">
          <cell r="A3570" t="str">
            <v>692021</v>
          </cell>
          <cell r="B3570" t="str">
            <v>Bandeja fixa para rack, 19´ x 800 mm</v>
          </cell>
          <cell r="C3570" t="str">
            <v>un</v>
          </cell>
          <cell r="D3570">
            <v>94.02</v>
          </cell>
          <cell r="E3570">
            <v>3.5300000000000002</v>
          </cell>
          <cell r="F3570">
            <v>97.55</v>
          </cell>
        </row>
        <row r="3571">
          <cell r="A3571" t="str">
            <v>692022</v>
          </cell>
          <cell r="B3571" t="str">
            <v>Bandeja deslizante para rack, 19´ x 800 mm</v>
          </cell>
          <cell r="C3571" t="str">
            <v>un</v>
          </cell>
          <cell r="D3571">
            <v>197.52</v>
          </cell>
          <cell r="E3571">
            <v>3.5300000000000002</v>
          </cell>
          <cell r="F3571">
            <v>201.05</v>
          </cell>
        </row>
        <row r="3572">
          <cell r="A3572" t="str">
            <v>692023</v>
          </cell>
          <cell r="B3572" t="str">
            <v>Calha de aço com 8 tomadas 2P+T - 250 V, com cabo</v>
          </cell>
          <cell r="C3572" t="str">
            <v>un</v>
          </cell>
          <cell r="D3572">
            <v>62.83</v>
          </cell>
          <cell r="E3572">
            <v>0.94000000000000006</v>
          </cell>
          <cell r="F3572">
            <v>63.77</v>
          </cell>
        </row>
        <row r="3573">
          <cell r="A3573" t="str">
            <v>692024</v>
          </cell>
          <cell r="B3573" t="str">
            <v>Calha de aço com 12 tomadas 2P+T - 250 V, com cabo</v>
          </cell>
          <cell r="C3573" t="str">
            <v>un</v>
          </cell>
          <cell r="D3573">
            <v>87.51</v>
          </cell>
          <cell r="E3573">
            <v>0.94000000000000006</v>
          </cell>
          <cell r="F3573">
            <v>88.45</v>
          </cell>
        </row>
        <row r="3574">
          <cell r="A3574" t="str">
            <v>692025</v>
          </cell>
          <cell r="B3574" t="str">
            <v>Painel frontal cego, 19´ x 2 U</v>
          </cell>
          <cell r="C3574" t="str">
            <v>un</v>
          </cell>
          <cell r="D3574">
            <v>9.4700000000000006</v>
          </cell>
          <cell r="E3574">
            <v>1.8800000000000001</v>
          </cell>
          <cell r="F3574">
            <v>11.35</v>
          </cell>
        </row>
        <row r="3575">
          <cell r="A3575" t="str">
            <v>692026</v>
          </cell>
          <cell r="B3575" t="str">
            <v>Protetor de surto híbrido para rede de telecomunicações</v>
          </cell>
          <cell r="C3575" t="str">
            <v>un</v>
          </cell>
          <cell r="D3575">
            <v>27.150000000000002</v>
          </cell>
          <cell r="E3575">
            <v>8.92</v>
          </cell>
          <cell r="F3575">
            <v>36.07</v>
          </cell>
        </row>
        <row r="3576">
          <cell r="A3576" t="str">
            <v>692027</v>
          </cell>
          <cell r="B3576" t="str">
            <v>Divisor interno com 1 entrada e 2 saídas - 75 Ohms</v>
          </cell>
          <cell r="C3576" t="str">
            <v>un</v>
          </cell>
          <cell r="D3576">
            <v>4.76</v>
          </cell>
          <cell r="E3576">
            <v>5.41</v>
          </cell>
          <cell r="F3576">
            <v>10.17</v>
          </cell>
        </row>
        <row r="3577">
          <cell r="A3577" t="str">
            <v>692028</v>
          </cell>
          <cell r="B3577" t="str">
            <v>Divisor interno com 1 entrada e 4 saídas - 75 Ohms</v>
          </cell>
          <cell r="C3577" t="str">
            <v>un</v>
          </cell>
          <cell r="D3577">
            <v>7.29</v>
          </cell>
          <cell r="E3577">
            <v>5.41</v>
          </cell>
          <cell r="F3577">
            <v>12.700000000000001</v>
          </cell>
        </row>
        <row r="3578">
          <cell r="A3578" t="str">
            <v>692029</v>
          </cell>
          <cell r="B3578" t="str">
            <v>Tomada blindada para VHF/UHF, CATV e FM, frequência 5 MHz a 1 GHz</v>
          </cell>
          <cell r="C3578" t="str">
            <v>un</v>
          </cell>
          <cell r="D3578">
            <v>4.92</v>
          </cell>
          <cell r="E3578">
            <v>5.41</v>
          </cell>
          <cell r="F3578">
            <v>10.33</v>
          </cell>
        </row>
        <row r="3579">
          <cell r="A3579" t="str">
            <v>692030</v>
          </cell>
          <cell r="B3579" t="str">
            <v>Bloco de distribuição com protetor de surtos, para 10 pares, BTDG-10</v>
          </cell>
          <cell r="C3579" t="str">
            <v>un</v>
          </cell>
          <cell r="D3579">
            <v>32.71</v>
          </cell>
          <cell r="E3579">
            <v>9.11</v>
          </cell>
          <cell r="F3579">
            <v>41.82</v>
          </cell>
        </row>
        <row r="3580">
          <cell r="A3580" t="str">
            <v>692034</v>
          </cell>
          <cell r="B3580" t="str">
            <v>Tomada para TV, tipo pino Jack, com placa</v>
          </cell>
          <cell r="C3580" t="str">
            <v>cj</v>
          </cell>
          <cell r="D3580">
            <v>5.78</v>
          </cell>
          <cell r="E3580">
            <v>4.55</v>
          </cell>
          <cell r="F3580">
            <v>10.33</v>
          </cell>
        </row>
        <row r="3581">
          <cell r="A3581" t="str">
            <v>692035</v>
          </cell>
          <cell r="B3581" t="str">
            <v>Caixa de emenda ventilada em polipropileno, para até 200 pares</v>
          </cell>
          <cell r="C3581" t="str">
            <v>un</v>
          </cell>
          <cell r="D3581">
            <v>38.450000000000003</v>
          </cell>
          <cell r="E3581">
            <v>16.07</v>
          </cell>
          <cell r="F3581">
            <v>54.52</v>
          </cell>
        </row>
        <row r="3582">
          <cell r="A3582" t="str">
            <v>970101</v>
          </cell>
          <cell r="B3582" t="str">
            <v>Adesivo vinílico, padrão regulamentado, para sinalização de incêndio</v>
          </cell>
          <cell r="C3582" t="str">
            <v>un</v>
          </cell>
          <cell r="D3582">
            <v>14.280000000000001</v>
          </cell>
          <cell r="E3582">
            <v>1.41</v>
          </cell>
          <cell r="F3582">
            <v>15.69</v>
          </cell>
        </row>
        <row r="3583">
          <cell r="A3583" t="str">
            <v>970203</v>
          </cell>
          <cell r="B3583" t="str">
            <v>Placa comemorativa em aço inoxidável escovado</v>
          </cell>
          <cell r="C3583" t="str">
            <v>m²</v>
          </cell>
          <cell r="D3583">
            <v>2761.61</v>
          </cell>
          <cell r="E3583">
            <v>42.78</v>
          </cell>
          <cell r="F3583">
            <v>2804.39</v>
          </cell>
        </row>
        <row r="3584">
          <cell r="A3584" t="str">
            <v>970219</v>
          </cell>
          <cell r="B3584" t="str">
            <v>Placa de identificação em acrílico com texto em vinil</v>
          </cell>
          <cell r="C3584" t="str">
            <v>m²</v>
          </cell>
          <cell r="D3584">
            <v>595.24</v>
          </cell>
          <cell r="E3584">
            <v>42.78</v>
          </cell>
          <cell r="F3584">
            <v>638.02</v>
          </cell>
        </row>
        <row r="3585">
          <cell r="A3585" t="str">
            <v>970221</v>
          </cell>
          <cell r="B3585" t="str">
            <v>Placa de sinalização em PVC para ambientes</v>
          </cell>
          <cell r="C3585" t="str">
            <v>un</v>
          </cell>
          <cell r="D3585">
            <v>98.12</v>
          </cell>
          <cell r="E3585">
            <v>1.76</v>
          </cell>
          <cell r="F3585">
            <v>99.88</v>
          </cell>
        </row>
        <row r="3586">
          <cell r="A3586" t="str">
            <v>970301</v>
          </cell>
          <cell r="B3586" t="str">
            <v>Sinalização com pictograma em tinta acrílica</v>
          </cell>
          <cell r="C3586" t="str">
            <v>un</v>
          </cell>
          <cell r="D3586">
            <v>4.92</v>
          </cell>
          <cell r="E3586">
            <v>24.54</v>
          </cell>
          <cell r="F3586">
            <v>29.46</v>
          </cell>
        </row>
        <row r="3587">
          <cell r="A3587" t="str">
            <v>970401</v>
          </cell>
          <cell r="B3587" t="str">
            <v>Sinalização horizontal com tinta vinílica ou acrílica</v>
          </cell>
          <cell r="C3587" t="str">
            <v>m²</v>
          </cell>
          <cell r="D3587">
            <v>15.52</v>
          </cell>
          <cell r="E3587">
            <v>0</v>
          </cell>
          <cell r="F3587">
            <v>15.52</v>
          </cell>
        </row>
        <row r="3588">
          <cell r="A3588" t="str">
            <v>970402</v>
          </cell>
          <cell r="B3588" t="str">
            <v>Sinalização horizontal com termoplástico tipo Hot-spray</v>
          </cell>
          <cell r="C3588" t="str">
            <v>m²</v>
          </cell>
          <cell r="D3588">
            <v>35.020000000000003</v>
          </cell>
          <cell r="E3588">
            <v>0</v>
          </cell>
          <cell r="F3588">
            <v>35.020000000000003</v>
          </cell>
        </row>
        <row r="3589">
          <cell r="A3589" t="str">
            <v>970510</v>
          </cell>
          <cell r="B3589" t="str">
            <v>Sinalização vertical em placa de aço galvanizada com pintura em esmalte sintético</v>
          </cell>
          <cell r="C3589" t="str">
            <v>m²</v>
          </cell>
          <cell r="D3589">
            <v>520.6</v>
          </cell>
          <cell r="E3589">
            <v>29.8</v>
          </cell>
          <cell r="F3589">
            <v>550.4</v>
          </cell>
        </row>
        <row r="3590">
          <cell r="A3590" t="str">
            <v>970513</v>
          </cell>
          <cell r="B3590" t="str">
            <v>Colocação de placa em suporte de madeira / metálico - solo</v>
          </cell>
          <cell r="C3590" t="str">
            <v>m²</v>
          </cell>
          <cell r="D3590">
            <v>32.4</v>
          </cell>
          <cell r="E3590">
            <v>0</v>
          </cell>
          <cell r="F3590">
            <v>32.4</v>
          </cell>
        </row>
        <row r="3591">
          <cell r="A3591" t="str">
            <v>970514</v>
          </cell>
          <cell r="B3591" t="str">
            <v>Suporte de perfil metálico galvanizado</v>
          </cell>
          <cell r="C3591" t="str">
            <v>kg</v>
          </cell>
          <cell r="D3591">
            <v>14.08</v>
          </cell>
          <cell r="E3591">
            <v>0</v>
          </cell>
          <cell r="F3591">
            <v>14.08</v>
          </cell>
        </row>
        <row r="3592">
          <cell r="A3592" t="str">
            <v>980221</v>
          </cell>
          <cell r="B3592" t="str">
            <v>Banco de madeira com encosto e pés em ferro fundido pintado</v>
          </cell>
          <cell r="C3592" t="str">
            <v>un</v>
          </cell>
          <cell r="D3592">
            <v>251.75</v>
          </cell>
          <cell r="E3592">
            <v>0</v>
          </cell>
          <cell r="F3592">
            <v>251.75</v>
          </cell>
        </row>
        <row r="3593">
          <cell r="A3593" t="str">
            <v>982002</v>
          </cell>
          <cell r="B3593" t="str">
            <v>Capacho em fibra natural</v>
          </cell>
          <cell r="C3593" t="str">
            <v>m²</v>
          </cell>
          <cell r="D3593">
            <v>153.51</v>
          </cell>
          <cell r="E3593">
            <v>3.37</v>
          </cell>
          <cell r="F3593">
            <v>156.88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1"/>
  <sheetViews>
    <sheetView tabSelected="1" zoomScale="85" zoomScaleNormal="85" workbookViewId="0">
      <selection activeCell="I87" sqref="A1:K87"/>
    </sheetView>
  </sheetViews>
  <sheetFormatPr defaultColWidth="9.140625" defaultRowHeight="15" x14ac:dyDescent="0.25"/>
  <cols>
    <col min="1" max="1" width="11.7109375" style="37" customWidth="1"/>
    <col min="2" max="2" width="12.7109375" style="1" customWidth="1"/>
    <col min="3" max="3" width="14.5703125" style="38" bestFit="1" customWidth="1"/>
    <col min="4" max="4" width="52.42578125" style="41" customWidth="1"/>
    <col min="5" max="5" width="8.85546875" style="1" bestFit="1" customWidth="1"/>
    <col min="6" max="6" width="12.42578125" style="80" bestFit="1" customWidth="1"/>
    <col min="7" max="7" width="16" style="40" bestFit="1" customWidth="1"/>
    <col min="8" max="8" width="21.140625" style="39" customWidth="1"/>
    <col min="9" max="9" width="23.85546875" style="39" customWidth="1"/>
    <col min="10" max="10" width="0.140625" style="1" customWidth="1"/>
    <col min="11" max="11" width="0.140625" style="1" hidden="1" customWidth="1"/>
    <col min="12" max="12" width="0.140625" style="1" customWidth="1"/>
    <col min="13" max="13" width="0.28515625" style="1" customWidth="1"/>
    <col min="14" max="16384" width="9.140625" style="1"/>
  </cols>
  <sheetData>
    <row r="1" spans="1:12" x14ac:dyDescent="0.25">
      <c r="A1" s="123" t="s">
        <v>227</v>
      </c>
      <c r="B1" s="123"/>
      <c r="C1" s="123"/>
      <c r="D1" s="123"/>
      <c r="E1" s="123"/>
      <c r="F1" s="123"/>
      <c r="G1" s="123"/>
      <c r="H1" s="123"/>
      <c r="I1" s="123"/>
    </row>
    <row r="2" spans="1:12" x14ac:dyDescent="0.25">
      <c r="A2" s="123"/>
      <c r="B2" s="123"/>
      <c r="C2" s="123"/>
      <c r="D2" s="123"/>
      <c r="E2" s="123"/>
      <c r="F2" s="123"/>
      <c r="G2" s="123"/>
      <c r="H2" s="123"/>
      <c r="I2" s="123"/>
    </row>
    <row r="3" spans="1:12" x14ac:dyDescent="0.25">
      <c r="A3" s="123"/>
      <c r="B3" s="123"/>
      <c r="C3" s="123"/>
      <c r="D3" s="123"/>
      <c r="E3" s="123"/>
      <c r="F3" s="123"/>
      <c r="G3" s="123"/>
      <c r="H3" s="123"/>
      <c r="I3" s="123"/>
    </row>
    <row r="4" spans="1:12" x14ac:dyDescent="0.25">
      <c r="A4" s="123"/>
      <c r="B4" s="123"/>
      <c r="C4" s="123"/>
      <c r="D4" s="123"/>
      <c r="E4" s="123"/>
      <c r="F4" s="123"/>
      <c r="G4" s="123"/>
      <c r="H4" s="123"/>
      <c r="I4" s="123"/>
    </row>
    <row r="5" spans="1:12" x14ac:dyDescent="0.25">
      <c r="A5" s="123"/>
      <c r="B5" s="123"/>
      <c r="C5" s="123"/>
      <c r="D5" s="123"/>
      <c r="E5" s="123"/>
      <c r="F5" s="123"/>
      <c r="G5" s="123"/>
      <c r="H5" s="123"/>
      <c r="I5" s="123"/>
    </row>
    <row r="6" spans="1:12" x14ac:dyDescent="0.25">
      <c r="A6" s="123"/>
      <c r="B6" s="123"/>
      <c r="C6" s="123"/>
      <c r="D6" s="123"/>
      <c r="E6" s="123"/>
      <c r="F6" s="123"/>
      <c r="G6" s="123"/>
      <c r="H6" s="123"/>
      <c r="I6" s="123"/>
    </row>
    <row r="7" spans="1:12" x14ac:dyDescent="0.25">
      <c r="A7" s="123"/>
      <c r="B7" s="123"/>
      <c r="C7" s="123"/>
      <c r="D7" s="123"/>
      <c r="E7" s="123"/>
      <c r="F7" s="123"/>
      <c r="G7" s="123"/>
      <c r="H7" s="123"/>
      <c r="I7" s="123"/>
    </row>
    <row r="8" spans="1:12" x14ac:dyDescent="0.25">
      <c r="A8" s="124"/>
      <c r="B8" s="124"/>
      <c r="C8" s="124"/>
      <c r="D8" s="124"/>
      <c r="E8" s="124"/>
      <c r="F8" s="124"/>
      <c r="G8" s="124"/>
      <c r="H8" s="124"/>
      <c r="I8" s="124"/>
    </row>
    <row r="9" spans="1:12" ht="26.25" customHeight="1" x14ac:dyDescent="0.25">
      <c r="A9" s="97" t="s">
        <v>226</v>
      </c>
      <c r="B9" s="98"/>
      <c r="C9" s="98"/>
      <c r="D9" s="98"/>
      <c r="E9" s="98"/>
      <c r="F9" s="98"/>
      <c r="G9" s="98"/>
      <c r="H9" s="98"/>
      <c r="I9" s="98"/>
      <c r="J9" s="98"/>
      <c r="K9" s="99"/>
    </row>
    <row r="10" spans="1:12" ht="21.75" customHeight="1" x14ac:dyDescent="0.25">
      <c r="A10" s="100" t="s">
        <v>221</v>
      </c>
      <c r="B10" s="101"/>
      <c r="C10" s="101"/>
      <c r="D10" s="101"/>
      <c r="E10" s="101"/>
      <c r="F10" s="101"/>
      <c r="G10" s="101"/>
      <c r="H10" s="101"/>
      <c r="I10" s="102"/>
    </row>
    <row r="11" spans="1:12" ht="21.75" customHeight="1" x14ac:dyDescent="0.25">
      <c r="A11" s="100" t="s">
        <v>222</v>
      </c>
      <c r="B11" s="101"/>
      <c r="C11" s="101"/>
      <c r="D11" s="101"/>
      <c r="E11" s="101"/>
      <c r="F11" s="101"/>
      <c r="G11" s="101"/>
      <c r="H11" s="101"/>
      <c r="I11" s="102"/>
    </row>
    <row r="12" spans="1:12" ht="22.5" customHeight="1" thickBot="1" x14ac:dyDescent="0.3">
      <c r="A12" s="103" t="s">
        <v>223</v>
      </c>
      <c r="B12" s="104"/>
      <c r="C12" s="104"/>
      <c r="D12" s="104"/>
      <c r="E12" s="104"/>
      <c r="F12" s="104"/>
      <c r="G12" s="105"/>
      <c r="H12" s="3" t="s">
        <v>0</v>
      </c>
      <c r="I12" s="4">
        <v>0.245</v>
      </c>
      <c r="J12" s="92" t="s">
        <v>0</v>
      </c>
      <c r="K12" s="4">
        <v>0.245</v>
      </c>
    </row>
    <row r="13" spans="1:12" ht="27" customHeight="1" x14ac:dyDescent="0.25">
      <c r="A13" s="93" t="s">
        <v>1</v>
      </c>
      <c r="B13" s="81" t="s">
        <v>2</v>
      </c>
      <c r="C13" s="81" t="s">
        <v>3</v>
      </c>
      <c r="D13" s="82" t="s">
        <v>4</v>
      </c>
      <c r="E13" s="83" t="s">
        <v>5</v>
      </c>
      <c r="F13" s="84" t="s">
        <v>6</v>
      </c>
      <c r="G13" s="85" t="s">
        <v>7</v>
      </c>
      <c r="H13" s="84" t="s">
        <v>8</v>
      </c>
      <c r="I13" s="84" t="s">
        <v>9</v>
      </c>
      <c r="J13" s="6" t="s">
        <v>10</v>
      </c>
      <c r="K13" s="5" t="s">
        <v>9</v>
      </c>
    </row>
    <row r="14" spans="1:12" s="2" customFormat="1" ht="15.75" x14ac:dyDescent="0.25">
      <c r="A14" s="94">
        <v>1</v>
      </c>
      <c r="B14" s="7"/>
      <c r="C14" s="8"/>
      <c r="D14" s="9" t="s">
        <v>11</v>
      </c>
      <c r="E14" s="7"/>
      <c r="F14" s="76"/>
      <c r="G14" s="10" t="str">
        <f>IF($B14="","",VLOOKUP($C14,'[1]BOLETIM 161'!$A$7:$F$4000,6,0))</f>
        <v/>
      </c>
      <c r="H14" s="11">
        <f>H15</f>
        <v>4740.7800000000007</v>
      </c>
      <c r="I14" s="11">
        <f>I15</f>
        <v>5902.2710999999999</v>
      </c>
      <c r="J14" s="13"/>
      <c r="K14" s="12">
        <f>K15</f>
        <v>0</v>
      </c>
      <c r="L14" s="2">
        <v>1.25</v>
      </c>
    </row>
    <row r="15" spans="1:12" s="2" customFormat="1" ht="15.75" x14ac:dyDescent="0.25">
      <c r="A15" s="94" t="s">
        <v>12</v>
      </c>
      <c r="B15" s="7"/>
      <c r="C15" s="8"/>
      <c r="D15" s="9" t="s">
        <v>13</v>
      </c>
      <c r="E15" s="7"/>
      <c r="F15" s="76"/>
      <c r="G15" s="10"/>
      <c r="H15" s="11">
        <f>SUM(H16:H22)</f>
        <v>4740.7800000000007</v>
      </c>
      <c r="I15" s="11">
        <f>SUM(I16:I22)</f>
        <v>5902.2710999999999</v>
      </c>
      <c r="J15" s="13"/>
      <c r="K15" s="12">
        <f>SUM(K16:K22)</f>
        <v>0</v>
      </c>
      <c r="L15" s="2">
        <v>1</v>
      </c>
    </row>
    <row r="16" spans="1:12" x14ac:dyDescent="0.25">
      <c r="A16" s="14" t="s">
        <v>14</v>
      </c>
      <c r="B16" s="14" t="s">
        <v>15</v>
      </c>
      <c r="C16" s="15" t="s">
        <v>16</v>
      </c>
      <c r="D16" s="16" t="s">
        <v>17</v>
      </c>
      <c r="E16" s="75" t="s">
        <v>18</v>
      </c>
      <c r="F16" s="77">
        <v>20</v>
      </c>
      <c r="G16" s="18">
        <f>SUM(L16*$L$15)</f>
        <v>15.61</v>
      </c>
      <c r="H16" s="17">
        <f t="shared" ref="H16:H22" si="0">IF($B16="","",ROUND(F16*G16,2))</f>
        <v>312.2</v>
      </c>
      <c r="I16" s="17">
        <f>H16*(1+$K$12)</f>
        <v>388.68900000000002</v>
      </c>
      <c r="J16" s="20"/>
      <c r="K16" s="19">
        <f t="shared" ref="K16:K21" si="1">F16*J16*(1+$K$12)</f>
        <v>0</v>
      </c>
      <c r="L16" s="18">
        <v>15.61</v>
      </c>
    </row>
    <row r="17" spans="1:12" ht="30" x14ac:dyDescent="0.25">
      <c r="A17" s="14" t="s">
        <v>19</v>
      </c>
      <c r="B17" s="14" t="s">
        <v>15</v>
      </c>
      <c r="C17" s="15" t="s">
        <v>20</v>
      </c>
      <c r="D17" s="16" t="s">
        <v>21</v>
      </c>
      <c r="E17" s="75" t="s">
        <v>18</v>
      </c>
      <c r="F17" s="77">
        <v>6</v>
      </c>
      <c r="G17" s="18">
        <f t="shared" ref="G17:G22" si="2">SUM(L17*$L$15)</f>
        <v>175.43</v>
      </c>
      <c r="H17" s="17">
        <f t="shared" si="0"/>
        <v>1052.58</v>
      </c>
      <c r="I17" s="17">
        <f>H17*(1+$K$12)</f>
        <v>1310.4621</v>
      </c>
      <c r="J17" s="20"/>
      <c r="K17" s="19">
        <f t="shared" si="1"/>
        <v>0</v>
      </c>
      <c r="L17" s="18">
        <v>175.43</v>
      </c>
    </row>
    <row r="18" spans="1:12" ht="30" x14ac:dyDescent="0.25">
      <c r="A18" s="14" t="s">
        <v>22</v>
      </c>
      <c r="B18" s="14" t="s">
        <v>15</v>
      </c>
      <c r="C18" s="15" t="s">
        <v>23</v>
      </c>
      <c r="D18" s="16" t="s">
        <v>24</v>
      </c>
      <c r="E18" s="75" t="s">
        <v>25</v>
      </c>
      <c r="F18" s="77">
        <v>3</v>
      </c>
      <c r="G18" s="18">
        <f t="shared" si="2"/>
        <v>771.09</v>
      </c>
      <c r="H18" s="17">
        <f t="shared" si="0"/>
        <v>2313.27</v>
      </c>
      <c r="I18" s="17">
        <f t="shared" ref="I18:I22" si="3">H18*(1+$K$12)</f>
        <v>2880.02115</v>
      </c>
      <c r="J18" s="20"/>
      <c r="K18" s="19">
        <f t="shared" si="1"/>
        <v>0</v>
      </c>
      <c r="L18" s="18">
        <v>771.09</v>
      </c>
    </row>
    <row r="19" spans="1:12" ht="60" x14ac:dyDescent="0.25">
      <c r="A19" s="14" t="s">
        <v>26</v>
      </c>
      <c r="B19" s="14" t="s">
        <v>15</v>
      </c>
      <c r="C19" s="15" t="s">
        <v>27</v>
      </c>
      <c r="D19" s="16" t="s">
        <v>140</v>
      </c>
      <c r="E19" s="75" t="s">
        <v>18</v>
      </c>
      <c r="F19" s="77">
        <v>40</v>
      </c>
      <c r="G19" s="18">
        <f t="shared" si="2"/>
        <v>4.42</v>
      </c>
      <c r="H19" s="17">
        <f t="shared" si="0"/>
        <v>176.8</v>
      </c>
      <c r="I19" s="17">
        <f t="shared" si="3"/>
        <v>220.11600000000004</v>
      </c>
      <c r="J19" s="20"/>
      <c r="K19" s="19">
        <f t="shared" si="1"/>
        <v>0</v>
      </c>
      <c r="L19" s="18">
        <v>4.42</v>
      </c>
    </row>
    <row r="20" spans="1:12" ht="30" x14ac:dyDescent="0.25">
      <c r="A20" s="14" t="s">
        <v>28</v>
      </c>
      <c r="B20" s="14" t="s">
        <v>15</v>
      </c>
      <c r="C20" s="15" t="s">
        <v>29</v>
      </c>
      <c r="D20" s="16" t="s">
        <v>30</v>
      </c>
      <c r="E20" s="75" t="s">
        <v>31</v>
      </c>
      <c r="F20" s="77">
        <v>0.4</v>
      </c>
      <c r="G20" s="18">
        <f t="shared" si="2"/>
        <v>5.69</v>
      </c>
      <c r="H20" s="17">
        <f t="shared" si="0"/>
        <v>2.2799999999999998</v>
      </c>
      <c r="I20" s="17">
        <f t="shared" si="3"/>
        <v>2.8386</v>
      </c>
      <c r="J20" s="20"/>
      <c r="K20" s="19">
        <f t="shared" si="1"/>
        <v>0</v>
      </c>
      <c r="L20" s="18">
        <v>5.69</v>
      </c>
    </row>
    <row r="21" spans="1:12" ht="30" x14ac:dyDescent="0.25">
      <c r="A21" s="14" t="s">
        <v>32</v>
      </c>
      <c r="B21" s="14" t="s">
        <v>15</v>
      </c>
      <c r="C21" s="15" t="s">
        <v>33</v>
      </c>
      <c r="D21" s="16" t="s">
        <v>141</v>
      </c>
      <c r="E21" s="75" t="s">
        <v>31</v>
      </c>
      <c r="F21" s="77">
        <v>0.4</v>
      </c>
      <c r="G21" s="18">
        <f t="shared" si="2"/>
        <v>20.12</v>
      </c>
      <c r="H21" s="17">
        <f t="shared" si="0"/>
        <v>8.0500000000000007</v>
      </c>
      <c r="I21" s="17">
        <f t="shared" si="3"/>
        <v>10.022250000000001</v>
      </c>
      <c r="J21" s="20"/>
      <c r="K21" s="19">
        <f t="shared" si="1"/>
        <v>0</v>
      </c>
      <c r="L21" s="21">
        <v>20.12</v>
      </c>
    </row>
    <row r="22" spans="1:12" x14ac:dyDescent="0.25">
      <c r="A22" s="14" t="s">
        <v>34</v>
      </c>
      <c r="B22" s="14" t="s">
        <v>15</v>
      </c>
      <c r="C22" s="15" t="s">
        <v>35</v>
      </c>
      <c r="D22" s="16" t="s">
        <v>36</v>
      </c>
      <c r="E22" s="75" t="s">
        <v>18</v>
      </c>
      <c r="F22" s="77">
        <v>40</v>
      </c>
      <c r="G22" s="18">
        <f t="shared" si="2"/>
        <v>21.89</v>
      </c>
      <c r="H22" s="17">
        <f t="shared" si="0"/>
        <v>875.6</v>
      </c>
      <c r="I22" s="17">
        <f t="shared" si="3"/>
        <v>1090.1220000000001</v>
      </c>
      <c r="J22" s="20"/>
      <c r="K22" s="19"/>
      <c r="L22" s="21">
        <v>21.89</v>
      </c>
    </row>
    <row r="23" spans="1:12" s="22" customFormat="1" ht="15.75" x14ac:dyDescent="0.25">
      <c r="A23" s="94" t="s">
        <v>38</v>
      </c>
      <c r="B23" s="7"/>
      <c r="C23" s="8"/>
      <c r="D23" s="9" t="s">
        <v>39</v>
      </c>
      <c r="E23" s="7"/>
      <c r="F23" s="76"/>
      <c r="G23" s="10" t="s">
        <v>40</v>
      </c>
      <c r="H23" s="11">
        <f>SUM(H28+H24)</f>
        <v>41435.5</v>
      </c>
      <c r="I23" s="11">
        <f>SUM(I28+I24)</f>
        <v>51587.197500000002</v>
      </c>
      <c r="J23" s="13"/>
      <c r="K23" s="12" t="e">
        <f>K24+#REF!</f>
        <v>#REF!</v>
      </c>
      <c r="L23" s="10" t="s">
        <v>40</v>
      </c>
    </row>
    <row r="24" spans="1:12" s="2" customFormat="1" ht="15.75" x14ac:dyDescent="0.25">
      <c r="A24" s="94" t="s">
        <v>41</v>
      </c>
      <c r="B24" s="7"/>
      <c r="C24" s="8"/>
      <c r="D24" s="9" t="s">
        <v>42</v>
      </c>
      <c r="E24" s="7"/>
      <c r="F24" s="76"/>
      <c r="G24" s="10"/>
      <c r="H24" s="11">
        <f>SUM(H25:H26)</f>
        <v>13117.19</v>
      </c>
      <c r="I24" s="11">
        <f>SUM(I25:I26)</f>
        <v>16330.901550000002</v>
      </c>
      <c r="J24" s="25"/>
      <c r="K24" s="24">
        <f>SUM(K25:K27)</f>
        <v>0</v>
      </c>
      <c r="L24" s="23"/>
    </row>
    <row r="25" spans="1:12" s="2" customFormat="1" ht="30" x14ac:dyDescent="0.25">
      <c r="A25" s="14" t="s">
        <v>43</v>
      </c>
      <c r="B25" s="14" t="s">
        <v>15</v>
      </c>
      <c r="C25" s="15" t="s">
        <v>44</v>
      </c>
      <c r="D25" s="16" t="s">
        <v>45</v>
      </c>
      <c r="E25" s="75" t="s">
        <v>46</v>
      </c>
      <c r="F25" s="78">
        <v>160</v>
      </c>
      <c r="G25" s="18">
        <f t="shared" ref="G25:G27" si="4">SUM(L25*$L$15)</f>
        <v>69.17</v>
      </c>
      <c r="H25" s="26">
        <f>IF($B25="","",ROUND(F25*G25,2))</f>
        <v>11067.2</v>
      </c>
      <c r="I25" s="26">
        <f>H25*(1+$K$12)</f>
        <v>13778.664000000002</v>
      </c>
      <c r="J25" s="29"/>
      <c r="K25" s="28">
        <f>F25*J25*(1+$K$12)</f>
        <v>0</v>
      </c>
      <c r="L25" s="27">
        <v>69.17</v>
      </c>
    </row>
    <row r="26" spans="1:12" s="2" customFormat="1" ht="45" x14ac:dyDescent="0.25">
      <c r="A26" s="14" t="s">
        <v>47</v>
      </c>
      <c r="B26" s="14" t="s">
        <v>15</v>
      </c>
      <c r="C26" s="15" t="s">
        <v>48</v>
      </c>
      <c r="D26" s="16" t="s">
        <v>49</v>
      </c>
      <c r="E26" s="75" t="s">
        <v>50</v>
      </c>
      <c r="F26" s="78">
        <v>1</v>
      </c>
      <c r="G26" s="18">
        <f t="shared" si="4"/>
        <v>2049.9899999999998</v>
      </c>
      <c r="H26" s="26">
        <f>IF($B26="","",ROUND(F26*G26,2))</f>
        <v>2049.9899999999998</v>
      </c>
      <c r="I26" s="26">
        <f>H26*(1+$K$12)</f>
        <v>2552.2375499999998</v>
      </c>
      <c r="J26" s="29"/>
      <c r="K26" s="28">
        <f>F26*J26*(1+$K$12)</f>
        <v>0</v>
      </c>
      <c r="L26" s="27">
        <v>2049.9899999999998</v>
      </c>
    </row>
    <row r="27" spans="1:12" s="2" customFormat="1" ht="30" x14ac:dyDescent="0.25">
      <c r="A27" s="14" t="s">
        <v>51</v>
      </c>
      <c r="B27" s="14" t="s">
        <v>15</v>
      </c>
      <c r="C27" s="15" t="s">
        <v>52</v>
      </c>
      <c r="D27" s="16" t="s">
        <v>53</v>
      </c>
      <c r="E27" s="75" t="s">
        <v>54</v>
      </c>
      <c r="F27" s="78">
        <v>470</v>
      </c>
      <c r="G27" s="18">
        <f t="shared" si="4"/>
        <v>11.12</v>
      </c>
      <c r="H27" s="26">
        <f>IF($B27="","",ROUND(F27*G27,2))</f>
        <v>5226.3999999999996</v>
      </c>
      <c r="I27" s="26">
        <f>H27*(1+$K$12)</f>
        <v>6506.8680000000004</v>
      </c>
      <c r="J27" s="29"/>
      <c r="K27" s="28">
        <f>F27*J27*(1+$K$12)</f>
        <v>0</v>
      </c>
      <c r="L27" s="27">
        <v>11.12</v>
      </c>
    </row>
    <row r="28" spans="1:12" s="2" customFormat="1" ht="31.5" x14ac:dyDescent="0.25">
      <c r="A28" s="94" t="s">
        <v>55</v>
      </c>
      <c r="B28" s="7"/>
      <c r="C28" s="8"/>
      <c r="D28" s="9" t="s">
        <v>56</v>
      </c>
      <c r="E28" s="7"/>
      <c r="F28" s="76"/>
      <c r="G28" s="10" t="s">
        <v>40</v>
      </c>
      <c r="H28" s="11">
        <f>SUM(H29:H35)</f>
        <v>28318.309999999998</v>
      </c>
      <c r="I28" s="11">
        <f>SUM(I29:I35)</f>
        <v>35256.29595</v>
      </c>
      <c r="J28" s="25"/>
      <c r="K28" s="24">
        <f>SUM(K29:K35)</f>
        <v>0</v>
      </c>
      <c r="L28" s="23" t="s">
        <v>40</v>
      </c>
    </row>
    <row r="29" spans="1:12" s="2" customFormat="1" ht="30" x14ac:dyDescent="0.25">
      <c r="A29" s="14" t="s">
        <v>57</v>
      </c>
      <c r="B29" s="14" t="s">
        <v>15</v>
      </c>
      <c r="C29" s="15" t="s">
        <v>58</v>
      </c>
      <c r="D29" s="16" t="s">
        <v>59</v>
      </c>
      <c r="E29" s="75" t="s">
        <v>31</v>
      </c>
      <c r="F29" s="78">
        <v>1.2</v>
      </c>
      <c r="G29" s="18">
        <f t="shared" ref="G29:G35" si="5">SUM(L29*$L$15)</f>
        <v>71.14</v>
      </c>
      <c r="H29" s="26">
        <f t="shared" ref="H29:H35" si="6">IF($B29="","",ROUND(F29*G29,2))</f>
        <v>85.37</v>
      </c>
      <c r="I29" s="26">
        <f t="shared" ref="I29:I35" si="7">H29*(1+$K$12)</f>
        <v>106.28565000000002</v>
      </c>
      <c r="J29" s="29"/>
      <c r="K29" s="28">
        <f>F29*J29*(1+$K$12)</f>
        <v>0</v>
      </c>
      <c r="L29" s="27">
        <v>71.14</v>
      </c>
    </row>
    <row r="30" spans="1:12" s="2" customFormat="1" ht="30" x14ac:dyDescent="0.25">
      <c r="A30" s="14" t="s">
        <v>60</v>
      </c>
      <c r="B30" s="14" t="s">
        <v>15</v>
      </c>
      <c r="C30" s="15" t="s">
        <v>61</v>
      </c>
      <c r="D30" s="16" t="s">
        <v>62</v>
      </c>
      <c r="E30" s="75" t="s">
        <v>31</v>
      </c>
      <c r="F30" s="78">
        <v>13.2</v>
      </c>
      <c r="G30" s="18">
        <f t="shared" si="5"/>
        <v>508.82</v>
      </c>
      <c r="H30" s="26">
        <f t="shared" si="6"/>
        <v>6716.42</v>
      </c>
      <c r="I30" s="26">
        <f t="shared" si="7"/>
        <v>8361.9429</v>
      </c>
      <c r="J30" s="29"/>
      <c r="K30" s="28">
        <f>F30*J30*(1+$K$12)</f>
        <v>0</v>
      </c>
      <c r="L30" s="27">
        <v>508.82</v>
      </c>
    </row>
    <row r="31" spans="1:12" s="2" customFormat="1" ht="30" x14ac:dyDescent="0.25">
      <c r="A31" s="14" t="s">
        <v>63</v>
      </c>
      <c r="B31" s="14" t="s">
        <v>15</v>
      </c>
      <c r="C31" s="15" t="s">
        <v>64</v>
      </c>
      <c r="D31" s="16" t="s">
        <v>65</v>
      </c>
      <c r="E31" s="75" t="s">
        <v>31</v>
      </c>
      <c r="F31" s="78">
        <v>13.2</v>
      </c>
      <c r="G31" s="18">
        <f t="shared" si="5"/>
        <v>102.49</v>
      </c>
      <c r="H31" s="26">
        <f t="shared" si="6"/>
        <v>1352.87</v>
      </c>
      <c r="I31" s="26">
        <f t="shared" si="7"/>
        <v>1684.3231499999999</v>
      </c>
      <c r="J31" s="29"/>
      <c r="K31" s="28">
        <f>F31*J31*(1+$K$12)</f>
        <v>0</v>
      </c>
      <c r="L31" s="27">
        <v>102.49</v>
      </c>
    </row>
    <row r="32" spans="1:12" s="2" customFormat="1" ht="15.75" x14ac:dyDescent="0.25">
      <c r="A32" s="14" t="s">
        <v>66</v>
      </c>
      <c r="B32" s="14" t="s">
        <v>15</v>
      </c>
      <c r="C32" s="15" t="s">
        <v>67</v>
      </c>
      <c r="D32" s="16" t="s">
        <v>68</v>
      </c>
      <c r="E32" s="75" t="s">
        <v>18</v>
      </c>
      <c r="F32" s="78">
        <v>114.21</v>
      </c>
      <c r="G32" s="18">
        <f t="shared" si="5"/>
        <v>91.06</v>
      </c>
      <c r="H32" s="26">
        <f t="shared" si="6"/>
        <v>10399.959999999999</v>
      </c>
      <c r="I32" s="26">
        <f t="shared" si="7"/>
        <v>12947.950199999999</v>
      </c>
      <c r="J32" s="29"/>
      <c r="K32" s="28">
        <f>F32*J32*(1+$K$12)</f>
        <v>0</v>
      </c>
      <c r="L32" s="30">
        <v>91.06</v>
      </c>
    </row>
    <row r="33" spans="1:12" s="2" customFormat="1" ht="15.75" x14ac:dyDescent="0.25">
      <c r="A33" s="14" t="s">
        <v>69</v>
      </c>
      <c r="B33" s="14" t="s">
        <v>15</v>
      </c>
      <c r="C33" s="15" t="s">
        <v>70</v>
      </c>
      <c r="D33" s="16" t="s">
        <v>71</v>
      </c>
      <c r="E33" s="75" t="s">
        <v>31</v>
      </c>
      <c r="F33" s="78">
        <v>1.44</v>
      </c>
      <c r="G33" s="18">
        <f t="shared" si="5"/>
        <v>740.55</v>
      </c>
      <c r="H33" s="26">
        <f t="shared" si="6"/>
        <v>1066.3900000000001</v>
      </c>
      <c r="I33" s="26">
        <f t="shared" si="7"/>
        <v>1327.6555500000002</v>
      </c>
      <c r="J33" s="29"/>
      <c r="K33" s="28"/>
      <c r="L33" s="30">
        <v>740.55</v>
      </c>
    </row>
    <row r="34" spans="1:12" s="2" customFormat="1" ht="30" x14ac:dyDescent="0.25">
      <c r="A34" s="14" t="s">
        <v>72</v>
      </c>
      <c r="B34" s="14" t="s">
        <v>15</v>
      </c>
      <c r="C34" s="15" t="s">
        <v>52</v>
      </c>
      <c r="D34" s="16" t="s">
        <v>53</v>
      </c>
      <c r="E34" s="75" t="s">
        <v>54</v>
      </c>
      <c r="F34" s="78">
        <v>696.5</v>
      </c>
      <c r="G34" s="18">
        <f t="shared" si="5"/>
        <v>11.12</v>
      </c>
      <c r="H34" s="26">
        <f t="shared" si="6"/>
        <v>7745.08</v>
      </c>
      <c r="I34" s="26">
        <f t="shared" si="7"/>
        <v>9642.624600000001</v>
      </c>
      <c r="J34" s="29"/>
      <c r="K34" s="28"/>
      <c r="L34" s="30">
        <v>11.12</v>
      </c>
    </row>
    <row r="35" spans="1:12" s="2" customFormat="1" ht="30" x14ac:dyDescent="0.25">
      <c r="A35" s="14" t="s">
        <v>73</v>
      </c>
      <c r="B35" s="14" t="s">
        <v>15</v>
      </c>
      <c r="C35" s="15" t="s">
        <v>74</v>
      </c>
      <c r="D35" s="16" t="s">
        <v>75</v>
      </c>
      <c r="E35" s="75" t="s">
        <v>54</v>
      </c>
      <c r="F35" s="78">
        <v>76.3</v>
      </c>
      <c r="G35" s="18">
        <f t="shared" si="5"/>
        <v>12.48</v>
      </c>
      <c r="H35" s="26">
        <f t="shared" si="6"/>
        <v>952.22</v>
      </c>
      <c r="I35" s="26">
        <f t="shared" si="7"/>
        <v>1185.5139000000001</v>
      </c>
      <c r="J35" s="32"/>
      <c r="K35" s="31"/>
      <c r="L35" s="30">
        <v>12.48</v>
      </c>
    </row>
    <row r="36" spans="1:12" s="22" customFormat="1" ht="15.75" x14ac:dyDescent="0.25">
      <c r="A36" s="94" t="s">
        <v>168</v>
      </c>
      <c r="B36" s="7"/>
      <c r="C36" s="8"/>
      <c r="D36" s="9" t="s">
        <v>77</v>
      </c>
      <c r="E36" s="7"/>
      <c r="F36" s="76"/>
      <c r="G36" s="10" t="s">
        <v>40</v>
      </c>
      <c r="H36" s="11">
        <f>SUM(H38+H40+H42+H45)</f>
        <v>2571.6999999999998</v>
      </c>
      <c r="I36" s="11">
        <f>SUM(I38+I40+I42+I45)</f>
        <v>3201.7665000000006</v>
      </c>
      <c r="J36" s="13"/>
      <c r="K36" s="12" t="e">
        <f>K37+K42+#REF!+K47+K57</f>
        <v>#REF!</v>
      </c>
      <c r="L36" s="10" t="s">
        <v>40</v>
      </c>
    </row>
    <row r="37" spans="1:12" s="2" customFormat="1" ht="15.75" x14ac:dyDescent="0.25">
      <c r="A37" s="94" t="s">
        <v>169</v>
      </c>
      <c r="B37" s="7"/>
      <c r="C37" s="8"/>
      <c r="D37" s="9" t="s">
        <v>78</v>
      </c>
      <c r="E37" s="7"/>
      <c r="F37" s="76"/>
      <c r="G37" s="10"/>
      <c r="H37" s="11"/>
      <c r="I37" s="11"/>
      <c r="J37" s="25"/>
      <c r="K37" s="24" t="e">
        <f>K38+K40+#REF!+#REF!</f>
        <v>#REF!</v>
      </c>
      <c r="L37" s="23"/>
    </row>
    <row r="38" spans="1:12" s="2" customFormat="1" ht="15.75" x14ac:dyDescent="0.25">
      <c r="A38" s="94" t="s">
        <v>170</v>
      </c>
      <c r="B38" s="7"/>
      <c r="C38" s="8"/>
      <c r="D38" s="9" t="s">
        <v>79</v>
      </c>
      <c r="E38" s="7"/>
      <c r="F38" s="76"/>
      <c r="G38" s="10"/>
      <c r="H38" s="11">
        <f>SUM(H39:H39)</f>
        <v>1210.5999999999999</v>
      </c>
      <c r="I38" s="11">
        <f>SUM(I39:I39)</f>
        <v>1507.1970000000001</v>
      </c>
      <c r="J38" s="25"/>
      <c r="K38" s="24">
        <f>SUM(K39:K39)</f>
        <v>0</v>
      </c>
      <c r="L38" s="23"/>
    </row>
    <row r="39" spans="1:12" s="2" customFormat="1" ht="40.5" customHeight="1" x14ac:dyDescent="0.25">
      <c r="A39" s="14" t="s">
        <v>171</v>
      </c>
      <c r="B39" s="14" t="s">
        <v>15</v>
      </c>
      <c r="C39" s="15" t="s">
        <v>80</v>
      </c>
      <c r="D39" s="16" t="s">
        <v>81</v>
      </c>
      <c r="E39" s="75" t="s">
        <v>46</v>
      </c>
      <c r="F39" s="78">
        <v>32.299999999999997</v>
      </c>
      <c r="G39" s="18">
        <f t="shared" ref="G39" si="8">SUM(L39*$L$15)</f>
        <v>37.479999999999997</v>
      </c>
      <c r="H39" s="26">
        <f>IF($B39="","",ROUND(F39*G39,2))</f>
        <v>1210.5999999999999</v>
      </c>
      <c r="I39" s="26">
        <f>H39*(1+$K$12)</f>
        <v>1507.1970000000001</v>
      </c>
      <c r="J39" s="33"/>
      <c r="K39" s="28">
        <f>F39*J39*(1+$K$12)</f>
        <v>0</v>
      </c>
      <c r="L39" s="27">
        <v>37.479999999999997</v>
      </c>
    </row>
    <row r="40" spans="1:12" s="22" customFormat="1" ht="15.75" x14ac:dyDescent="0.25">
      <c r="A40" s="94" t="s">
        <v>172</v>
      </c>
      <c r="B40" s="7"/>
      <c r="C40" s="8"/>
      <c r="D40" s="9" t="s">
        <v>82</v>
      </c>
      <c r="E40" s="7"/>
      <c r="F40" s="76"/>
      <c r="G40" s="10"/>
      <c r="H40" s="11">
        <f>SUM(H41:H41)</f>
        <v>262.56</v>
      </c>
      <c r="I40" s="11">
        <f>SUM(I41:I41)</f>
        <v>326.88720000000001</v>
      </c>
      <c r="J40" s="13"/>
      <c r="K40" s="12">
        <f>SUM(K41:K41)</f>
        <v>0</v>
      </c>
      <c r="L40" s="10"/>
    </row>
    <row r="41" spans="1:12" s="2" customFormat="1" ht="30" x14ac:dyDescent="0.25">
      <c r="A41" s="14" t="s">
        <v>173</v>
      </c>
      <c r="B41" s="14" t="s">
        <v>15</v>
      </c>
      <c r="C41" s="15" t="s">
        <v>83</v>
      </c>
      <c r="D41" s="16" t="s">
        <v>84</v>
      </c>
      <c r="E41" s="75" t="s">
        <v>37</v>
      </c>
      <c r="F41" s="78">
        <v>2</v>
      </c>
      <c r="G41" s="18">
        <f t="shared" ref="G41" si="9">SUM(L41*$L$15)</f>
        <v>131.28</v>
      </c>
      <c r="H41" s="26">
        <f>IF($B41="","",ROUND(F41*G41,2))</f>
        <v>262.56</v>
      </c>
      <c r="I41" s="26">
        <f>H41*(1+$K$12)</f>
        <v>326.88720000000001</v>
      </c>
      <c r="J41" s="33"/>
      <c r="K41" s="28">
        <f>F41*J41*(1+$K$12)</f>
        <v>0</v>
      </c>
      <c r="L41" s="27">
        <v>131.28</v>
      </c>
    </row>
    <row r="42" spans="1:12" s="22" customFormat="1" ht="15.75" x14ac:dyDescent="0.25">
      <c r="A42" s="94" t="s">
        <v>174</v>
      </c>
      <c r="B42" s="7"/>
      <c r="C42" s="8"/>
      <c r="D42" s="9" t="s">
        <v>90</v>
      </c>
      <c r="E42" s="7"/>
      <c r="F42" s="76"/>
      <c r="G42" s="10"/>
      <c r="H42" s="11">
        <f>H43+H45</f>
        <v>910.82</v>
      </c>
      <c r="I42" s="11">
        <f>I43+I45</f>
        <v>1133.9709000000003</v>
      </c>
      <c r="J42" s="13"/>
      <c r="K42" s="12">
        <f>K43+K45</f>
        <v>0</v>
      </c>
      <c r="L42" s="10"/>
    </row>
    <row r="43" spans="1:12" s="2" customFormat="1" ht="15.75" x14ac:dyDescent="0.25">
      <c r="A43" s="94" t="s">
        <v>175</v>
      </c>
      <c r="B43" s="7"/>
      <c r="C43" s="8"/>
      <c r="D43" s="9" t="s">
        <v>79</v>
      </c>
      <c r="E43" s="7"/>
      <c r="F43" s="76"/>
      <c r="G43" s="10"/>
      <c r="H43" s="11">
        <f>SUM(H44:H44)</f>
        <v>723.1</v>
      </c>
      <c r="I43" s="11">
        <f>SUM(I44:I44)</f>
        <v>900.25950000000012</v>
      </c>
      <c r="J43" s="25"/>
      <c r="K43" s="24">
        <f>SUM(K44:K44)</f>
        <v>0</v>
      </c>
      <c r="L43" s="23"/>
    </row>
    <row r="44" spans="1:12" s="2" customFormat="1" ht="45" x14ac:dyDescent="0.25">
      <c r="A44" s="14" t="s">
        <v>178</v>
      </c>
      <c r="B44" s="14" t="s">
        <v>15</v>
      </c>
      <c r="C44" s="15" t="s">
        <v>85</v>
      </c>
      <c r="D44" s="16" t="s">
        <v>86</v>
      </c>
      <c r="E44" s="75" t="s">
        <v>46</v>
      </c>
      <c r="F44" s="78">
        <v>10</v>
      </c>
      <c r="G44" s="18">
        <f t="shared" ref="G44" si="10">SUM(L44*$L$15)</f>
        <v>72.31</v>
      </c>
      <c r="H44" s="26">
        <f>IF($B44="","",ROUND(F44*G44,2))</f>
        <v>723.1</v>
      </c>
      <c r="I44" s="26">
        <f>H44*(1+$K$12)</f>
        <v>900.25950000000012</v>
      </c>
      <c r="J44" s="33"/>
      <c r="K44" s="28">
        <f>F44*J44*(1+$K$12)</f>
        <v>0</v>
      </c>
      <c r="L44" s="27">
        <v>72.31</v>
      </c>
    </row>
    <row r="45" spans="1:12" s="22" customFormat="1" ht="15.75" x14ac:dyDescent="0.25">
      <c r="A45" s="94" t="s">
        <v>177</v>
      </c>
      <c r="B45" s="7"/>
      <c r="C45" s="8"/>
      <c r="D45" s="9" t="s">
        <v>87</v>
      </c>
      <c r="E45" s="7"/>
      <c r="F45" s="76"/>
      <c r="G45" s="10"/>
      <c r="H45" s="11">
        <f>SUM(H46:H46)</f>
        <v>187.72</v>
      </c>
      <c r="I45" s="11">
        <f>SUM(I46:I46)</f>
        <v>233.71140000000003</v>
      </c>
      <c r="J45" s="13"/>
      <c r="K45" s="12">
        <f>SUM(K46:K46)</f>
        <v>0</v>
      </c>
      <c r="L45" s="10"/>
    </row>
    <row r="46" spans="1:12" s="2" customFormat="1" ht="30" x14ac:dyDescent="0.25">
      <c r="A46" s="14" t="s">
        <v>176</v>
      </c>
      <c r="B46" s="14" t="s">
        <v>15</v>
      </c>
      <c r="C46" s="15" t="s">
        <v>88</v>
      </c>
      <c r="D46" s="16" t="s">
        <v>89</v>
      </c>
      <c r="E46" s="75" t="s">
        <v>37</v>
      </c>
      <c r="F46" s="78">
        <v>2</v>
      </c>
      <c r="G46" s="18">
        <f t="shared" ref="G46" si="11">SUM(L46*$L$15)</f>
        <v>93.86</v>
      </c>
      <c r="H46" s="26">
        <f>IF($B46="","",ROUND(F46*G46,2))</f>
        <v>187.72</v>
      </c>
      <c r="I46" s="26">
        <f>H46*(1+$K$12)</f>
        <v>233.71140000000003</v>
      </c>
      <c r="J46" s="33"/>
      <c r="K46" s="28">
        <f>F46*J46*(1+$K$12)</f>
        <v>0</v>
      </c>
      <c r="L46" s="27">
        <v>93.86</v>
      </c>
    </row>
    <row r="47" spans="1:12" s="22" customFormat="1" ht="31.5" x14ac:dyDescent="0.25">
      <c r="A47" s="94" t="s">
        <v>179</v>
      </c>
      <c r="B47" s="7"/>
      <c r="C47" s="8"/>
      <c r="D47" s="9" t="s">
        <v>91</v>
      </c>
      <c r="E47" s="7"/>
      <c r="F47" s="76"/>
      <c r="G47" s="10"/>
      <c r="H47" s="11">
        <f>SUM(H48:H50)</f>
        <v>1054.33</v>
      </c>
      <c r="I47" s="11">
        <f>SUM(I48:I50)</f>
        <v>1312.6408500000002</v>
      </c>
      <c r="J47" s="13"/>
      <c r="K47" s="12">
        <f>SUM(K48:K50)</f>
        <v>0</v>
      </c>
      <c r="L47" s="10"/>
    </row>
    <row r="48" spans="1:12" s="2" customFormat="1" ht="30" x14ac:dyDescent="0.25">
      <c r="A48" s="14" t="s">
        <v>181</v>
      </c>
      <c r="B48" s="14" t="s">
        <v>15</v>
      </c>
      <c r="C48" s="15" t="s">
        <v>92</v>
      </c>
      <c r="D48" s="16" t="s">
        <v>93</v>
      </c>
      <c r="E48" s="75" t="s">
        <v>37</v>
      </c>
      <c r="F48" s="78">
        <v>1</v>
      </c>
      <c r="G48" s="18">
        <f>SUM(L48*$L$15)</f>
        <v>194.6</v>
      </c>
      <c r="H48" s="26">
        <f>IF($B48="","",ROUND(F48*G48,2))</f>
        <v>194.6</v>
      </c>
      <c r="I48" s="26">
        <f>H48*(1+$K$12)</f>
        <v>242.27700000000002</v>
      </c>
      <c r="J48" s="29"/>
      <c r="K48" s="28">
        <f>F48*J48*(1+$K$12)</f>
        <v>0</v>
      </c>
      <c r="L48" s="27">
        <v>194.6</v>
      </c>
    </row>
    <row r="49" spans="1:12" s="2" customFormat="1" ht="30" x14ac:dyDescent="0.25">
      <c r="A49" s="14" t="s">
        <v>182</v>
      </c>
      <c r="B49" s="14" t="s">
        <v>15</v>
      </c>
      <c r="C49" s="15" t="s">
        <v>94</v>
      </c>
      <c r="D49" s="16" t="s">
        <v>95</v>
      </c>
      <c r="E49" s="75" t="s">
        <v>37</v>
      </c>
      <c r="F49" s="78">
        <v>1</v>
      </c>
      <c r="G49" s="18">
        <f>SUM(L49*$L$15)</f>
        <v>230.24</v>
      </c>
      <c r="H49" s="26">
        <f>IF($B49="","",ROUND(F49*G49,2))</f>
        <v>230.24</v>
      </c>
      <c r="I49" s="26">
        <f>H49*(1+$K$12)</f>
        <v>286.64880000000005</v>
      </c>
      <c r="J49" s="33"/>
      <c r="K49" s="28">
        <f>F49*J49*(1+$K$12)</f>
        <v>0</v>
      </c>
      <c r="L49" s="27">
        <v>230.24</v>
      </c>
    </row>
    <row r="50" spans="1:12" s="2" customFormat="1" ht="30" x14ac:dyDescent="0.25">
      <c r="A50" s="14" t="s">
        <v>183</v>
      </c>
      <c r="B50" s="14" t="s">
        <v>15</v>
      </c>
      <c r="C50" s="15" t="s">
        <v>96</v>
      </c>
      <c r="D50" s="16" t="s">
        <v>97</v>
      </c>
      <c r="E50" s="75" t="s">
        <v>37</v>
      </c>
      <c r="F50" s="78">
        <v>1</v>
      </c>
      <c r="G50" s="18">
        <f>SUM(L50*$L$15)</f>
        <v>629.49</v>
      </c>
      <c r="H50" s="26">
        <f>IF($B50="","",ROUND(F50*G50,2))</f>
        <v>629.49</v>
      </c>
      <c r="I50" s="26">
        <f>H50*(1+$K$12)</f>
        <v>783.71505000000013</v>
      </c>
      <c r="J50" s="33"/>
      <c r="K50" s="28">
        <f>F50*J50*(1+$K$12)</f>
        <v>0</v>
      </c>
      <c r="L50" s="27">
        <v>629.49</v>
      </c>
    </row>
    <row r="51" spans="1:12" s="2" customFormat="1" ht="31.5" x14ac:dyDescent="0.25">
      <c r="A51" s="95" t="s">
        <v>180</v>
      </c>
      <c r="B51" s="7"/>
      <c r="C51" s="8"/>
      <c r="D51" s="9" t="s">
        <v>155</v>
      </c>
      <c r="E51" s="7"/>
      <c r="F51" s="76"/>
      <c r="G51" s="10"/>
      <c r="H51" s="11">
        <f>SUM(H52:H56)</f>
        <v>37128.189999999995</v>
      </c>
      <c r="I51" s="11">
        <f>SUM(I52:I56)</f>
        <v>46224.596550000009</v>
      </c>
      <c r="J51" s="13"/>
      <c r="K51" s="12" t="e">
        <f>K55+#REF!</f>
        <v>#REF!</v>
      </c>
      <c r="L51" s="10"/>
    </row>
    <row r="52" spans="1:12" ht="30" x14ac:dyDescent="0.25">
      <c r="A52" s="14" t="s">
        <v>184</v>
      </c>
      <c r="B52" s="70" t="s">
        <v>15</v>
      </c>
      <c r="C52" s="71" t="s">
        <v>156</v>
      </c>
      <c r="D52" s="72" t="s">
        <v>157</v>
      </c>
      <c r="E52" s="70" t="s">
        <v>46</v>
      </c>
      <c r="F52" s="79">
        <v>92</v>
      </c>
      <c r="G52" s="18">
        <f>SUM(L52*$L$15)</f>
        <v>300.5</v>
      </c>
      <c r="H52" s="26">
        <f>IF($B52="","",ROUND(F52*G52,2))</f>
        <v>27646</v>
      </c>
      <c r="I52" s="26">
        <f t="shared" ref="I52:I56" si="12">H52*(1+$K$12)</f>
        <v>34419.270000000004</v>
      </c>
      <c r="J52" s="74"/>
      <c r="K52" s="73"/>
      <c r="L52" s="69">
        <v>300.5</v>
      </c>
    </row>
    <row r="53" spans="1:12" ht="37.5" customHeight="1" x14ac:dyDescent="0.25">
      <c r="A53" s="14" t="s">
        <v>185</v>
      </c>
      <c r="B53" s="70" t="s">
        <v>15</v>
      </c>
      <c r="C53" s="71" t="s">
        <v>161</v>
      </c>
      <c r="D53" s="72" t="s">
        <v>162</v>
      </c>
      <c r="E53" s="75" t="s">
        <v>37</v>
      </c>
      <c r="F53" s="79">
        <v>1</v>
      </c>
      <c r="G53" s="18">
        <f>SUM(L53*$L$15)</f>
        <v>559.74</v>
      </c>
      <c r="H53" s="26">
        <f>IF($B53="","",ROUND(F53*G53,2))</f>
        <v>559.74</v>
      </c>
      <c r="I53" s="26">
        <f t="shared" si="12"/>
        <v>696.87630000000001</v>
      </c>
      <c r="J53" s="74"/>
      <c r="K53" s="73"/>
      <c r="L53" s="69">
        <v>559.74</v>
      </c>
    </row>
    <row r="54" spans="1:12" ht="33.75" customHeight="1" x14ac:dyDescent="0.25">
      <c r="A54" s="14" t="s">
        <v>186</v>
      </c>
      <c r="B54" s="70" t="s">
        <v>15</v>
      </c>
      <c r="C54" s="71" t="s">
        <v>163</v>
      </c>
      <c r="D54" s="72" t="s">
        <v>164</v>
      </c>
      <c r="E54" s="75" t="s">
        <v>37</v>
      </c>
      <c r="F54" s="79">
        <v>1</v>
      </c>
      <c r="G54" s="18">
        <f>SUM(L54*$L$15)</f>
        <v>406.85</v>
      </c>
      <c r="H54" s="26">
        <f>IF($B54="","",ROUND(F54*G54,2))</f>
        <v>406.85</v>
      </c>
      <c r="I54" s="26">
        <f t="shared" si="12"/>
        <v>506.52825000000007</v>
      </c>
      <c r="J54" s="74"/>
      <c r="K54" s="73"/>
      <c r="L54" s="69">
        <v>406.85</v>
      </c>
    </row>
    <row r="55" spans="1:12" s="2" customFormat="1" ht="69" customHeight="1" x14ac:dyDescent="0.25">
      <c r="A55" s="14" t="s">
        <v>187</v>
      </c>
      <c r="B55" s="64" t="s">
        <v>15</v>
      </c>
      <c r="C55" s="65" t="s">
        <v>165</v>
      </c>
      <c r="D55" s="66" t="s">
        <v>166</v>
      </c>
      <c r="E55" s="75" t="s">
        <v>37</v>
      </c>
      <c r="F55" s="77">
        <v>1</v>
      </c>
      <c r="G55" s="18">
        <f>SUM(L55*$L$15)</f>
        <v>5245</v>
      </c>
      <c r="H55" s="26">
        <f>IF($B55="","",ROUND(F55*G55,2))</f>
        <v>5245</v>
      </c>
      <c r="I55" s="26">
        <f t="shared" si="12"/>
        <v>6530.0250000000005</v>
      </c>
      <c r="J55" s="33"/>
      <c r="K55" s="19"/>
      <c r="L55" s="18">
        <v>5245</v>
      </c>
    </row>
    <row r="56" spans="1:12" s="2" customFormat="1" ht="47.25" customHeight="1" x14ac:dyDescent="0.25">
      <c r="A56" s="14" t="s">
        <v>188</v>
      </c>
      <c r="B56" s="14" t="s">
        <v>15</v>
      </c>
      <c r="C56" s="15" t="s">
        <v>158</v>
      </c>
      <c r="D56" s="16" t="s">
        <v>160</v>
      </c>
      <c r="E56" s="75" t="s">
        <v>159</v>
      </c>
      <c r="F56" s="78">
        <v>138</v>
      </c>
      <c r="G56" s="18">
        <f>SUM(L56*$L$15)</f>
        <v>23.7</v>
      </c>
      <c r="H56" s="26">
        <f>IF($B56="","",ROUND(F56*G56,2))</f>
        <v>3270.6</v>
      </c>
      <c r="I56" s="26">
        <f t="shared" si="12"/>
        <v>4071.8970000000004</v>
      </c>
      <c r="J56" s="33"/>
      <c r="K56" s="28"/>
      <c r="L56" s="27">
        <v>23.7</v>
      </c>
    </row>
    <row r="57" spans="1:12" s="22" customFormat="1" ht="31.5" x14ac:dyDescent="0.25">
      <c r="A57" s="94" t="s">
        <v>189</v>
      </c>
      <c r="B57" s="7"/>
      <c r="C57" s="8"/>
      <c r="D57" s="9" t="s">
        <v>147</v>
      </c>
      <c r="E57" s="7"/>
      <c r="F57" s="76"/>
      <c r="G57" s="10"/>
      <c r="H57" s="11">
        <f>SUM(H61+H58)</f>
        <v>205337.66</v>
      </c>
      <c r="I57" s="11">
        <f>SUM(I61+I58)</f>
        <v>255645.38670000003</v>
      </c>
      <c r="J57" s="13"/>
      <c r="K57" s="12" t="e">
        <f>K58+#REF!</f>
        <v>#REF!</v>
      </c>
      <c r="L57" s="10"/>
    </row>
    <row r="58" spans="1:12" s="2" customFormat="1" ht="15.75" x14ac:dyDescent="0.25">
      <c r="A58" s="94" t="s">
        <v>190</v>
      </c>
      <c r="B58" s="7"/>
      <c r="C58" s="8"/>
      <c r="D58" s="9" t="s">
        <v>151</v>
      </c>
      <c r="E58" s="7"/>
      <c r="F58" s="76"/>
      <c r="G58" s="10"/>
      <c r="H58" s="11">
        <f>H59</f>
        <v>198000</v>
      </c>
      <c r="I58" s="11">
        <f>I59</f>
        <v>246510.00000000003</v>
      </c>
      <c r="J58" s="25"/>
      <c r="K58" s="24">
        <f>K59</f>
        <v>0</v>
      </c>
      <c r="L58" s="23"/>
    </row>
    <row r="59" spans="1:12" s="2" customFormat="1" ht="242.25" customHeight="1" x14ac:dyDescent="0.25">
      <c r="A59" s="14" t="s">
        <v>191</v>
      </c>
      <c r="B59" s="91" t="s">
        <v>149</v>
      </c>
      <c r="C59" s="15"/>
      <c r="D59" s="86" t="s">
        <v>148</v>
      </c>
      <c r="E59" s="75" t="s">
        <v>150</v>
      </c>
      <c r="F59" s="78">
        <v>1</v>
      </c>
      <c r="G59" s="18">
        <f>SUM(L59*$L$15)</f>
        <v>198000</v>
      </c>
      <c r="H59" s="26">
        <f>IF($B59="","",ROUND(F59*G59,2))</f>
        <v>198000</v>
      </c>
      <c r="I59" s="26">
        <f>H59*(1+$K$12)</f>
        <v>246510.00000000003</v>
      </c>
      <c r="J59" s="29"/>
      <c r="K59" s="28">
        <f>F59*J59*(1+$K$12)</f>
        <v>0</v>
      </c>
      <c r="L59" s="27">
        <v>198000</v>
      </c>
    </row>
    <row r="60" spans="1:12" s="2" customFormat="1" ht="60" x14ac:dyDescent="0.25">
      <c r="A60" s="14" t="s">
        <v>192</v>
      </c>
      <c r="B60" s="14" t="s">
        <v>143</v>
      </c>
      <c r="C60" s="15" t="s">
        <v>142</v>
      </c>
      <c r="D60" s="16" t="s">
        <v>144</v>
      </c>
      <c r="E60" s="75" t="s">
        <v>146</v>
      </c>
      <c r="F60" s="78">
        <v>16</v>
      </c>
      <c r="G60" s="18">
        <f>SUM(L60*$L$15)</f>
        <v>244</v>
      </c>
      <c r="H60" s="26">
        <f>IF($B60="","",ROUND(F60*G60,2))</f>
        <v>3904</v>
      </c>
      <c r="I60" s="26">
        <f>H60*(1+$K$12)</f>
        <v>4860.4800000000005</v>
      </c>
      <c r="J60" s="29"/>
      <c r="K60" s="28">
        <f>F60*J60*(1+$K$12)</f>
        <v>0</v>
      </c>
      <c r="L60" s="27">
        <v>244</v>
      </c>
    </row>
    <row r="61" spans="1:12" s="22" customFormat="1" ht="15.75" x14ac:dyDescent="0.25">
      <c r="A61" s="94" t="s">
        <v>193</v>
      </c>
      <c r="B61" s="7"/>
      <c r="C61" s="8"/>
      <c r="D61" s="9" t="s">
        <v>98</v>
      </c>
      <c r="E61" s="7"/>
      <c r="F61" s="76"/>
      <c r="G61" s="10"/>
      <c r="H61" s="11">
        <f>SUM(H62:H72)</f>
        <v>7337.66</v>
      </c>
      <c r="I61" s="11">
        <f>SUM(I62:I72)</f>
        <v>9135.3866999999991</v>
      </c>
      <c r="J61" s="13"/>
      <c r="K61" s="12">
        <f>SUM(K62:K72)</f>
        <v>0</v>
      </c>
      <c r="L61" s="10"/>
    </row>
    <row r="62" spans="1:12" s="2" customFormat="1" ht="30" x14ac:dyDescent="0.25">
      <c r="A62" s="14" t="s">
        <v>194</v>
      </c>
      <c r="B62" s="14" t="s">
        <v>15</v>
      </c>
      <c r="C62" s="15" t="s">
        <v>99</v>
      </c>
      <c r="D62" s="16" t="s">
        <v>100</v>
      </c>
      <c r="E62" s="75" t="s">
        <v>37</v>
      </c>
      <c r="F62" s="78">
        <v>2</v>
      </c>
      <c r="G62" s="18">
        <f t="shared" ref="G62:G72" si="13">SUM(L62*$L$15)</f>
        <v>40.19</v>
      </c>
      <c r="H62" s="26">
        <f t="shared" ref="H62:H72" si="14">IF($B62="","",ROUND(F62*G62,2))</f>
        <v>80.38</v>
      </c>
      <c r="I62" s="26">
        <f t="shared" ref="I62:I67" si="15">H62*(1+$K$12)</f>
        <v>100.0731</v>
      </c>
      <c r="J62" s="33"/>
      <c r="K62" s="28">
        <f t="shared" ref="K62:K72" si="16">F62*J62*(1+$K$12)</f>
        <v>0</v>
      </c>
      <c r="L62" s="27">
        <v>40.19</v>
      </c>
    </row>
    <row r="63" spans="1:12" s="2" customFormat="1" ht="45" x14ac:dyDescent="0.25">
      <c r="A63" s="14" t="s">
        <v>195</v>
      </c>
      <c r="B63" s="14" t="s">
        <v>15</v>
      </c>
      <c r="C63" s="15" t="s">
        <v>101</v>
      </c>
      <c r="D63" s="16" t="s">
        <v>102</v>
      </c>
      <c r="E63" s="75" t="s">
        <v>37</v>
      </c>
      <c r="F63" s="78">
        <v>2</v>
      </c>
      <c r="G63" s="18">
        <f t="shared" si="13"/>
        <v>292.24</v>
      </c>
      <c r="H63" s="26">
        <f t="shared" si="14"/>
        <v>584.48</v>
      </c>
      <c r="I63" s="26">
        <f t="shared" si="15"/>
        <v>727.6776000000001</v>
      </c>
      <c r="J63" s="33"/>
      <c r="K63" s="28">
        <f t="shared" si="16"/>
        <v>0</v>
      </c>
      <c r="L63" s="27">
        <v>292.24</v>
      </c>
    </row>
    <row r="64" spans="1:12" s="2" customFormat="1" ht="15.75" x14ac:dyDescent="0.25">
      <c r="A64" s="14" t="s">
        <v>196</v>
      </c>
      <c r="B64" s="14" t="s">
        <v>15</v>
      </c>
      <c r="C64" s="15" t="s">
        <v>103</v>
      </c>
      <c r="D64" s="16" t="s">
        <v>104</v>
      </c>
      <c r="E64" s="75" t="s">
        <v>76</v>
      </c>
      <c r="F64" s="78">
        <v>41</v>
      </c>
      <c r="G64" s="18">
        <f t="shared" si="13"/>
        <v>35.85</v>
      </c>
      <c r="H64" s="26">
        <f t="shared" si="14"/>
        <v>1469.85</v>
      </c>
      <c r="I64" s="26">
        <f t="shared" si="15"/>
        <v>1829.96325</v>
      </c>
      <c r="J64" s="33"/>
      <c r="K64" s="28">
        <f t="shared" si="16"/>
        <v>0</v>
      </c>
      <c r="L64" s="27">
        <v>35.85</v>
      </c>
    </row>
    <row r="65" spans="1:12" s="2" customFormat="1" ht="15.75" x14ac:dyDescent="0.25">
      <c r="A65" s="14" t="s">
        <v>197</v>
      </c>
      <c r="B65" s="14" t="s">
        <v>15</v>
      </c>
      <c r="C65" s="15" t="s">
        <v>105</v>
      </c>
      <c r="D65" s="16" t="s">
        <v>106</v>
      </c>
      <c r="E65" s="75" t="s">
        <v>76</v>
      </c>
      <c r="F65" s="78">
        <v>3</v>
      </c>
      <c r="G65" s="18">
        <f t="shared" si="13"/>
        <v>29.17</v>
      </c>
      <c r="H65" s="26">
        <f t="shared" si="14"/>
        <v>87.51</v>
      </c>
      <c r="I65" s="26">
        <f t="shared" si="15"/>
        <v>108.94995000000002</v>
      </c>
      <c r="J65" s="33"/>
      <c r="K65" s="28">
        <f t="shared" si="16"/>
        <v>0</v>
      </c>
      <c r="L65" s="27">
        <v>29.17</v>
      </c>
    </row>
    <row r="66" spans="1:12" s="2" customFormat="1" ht="15.75" x14ac:dyDescent="0.25">
      <c r="A66" s="14" t="s">
        <v>198</v>
      </c>
      <c r="B66" s="14" t="s">
        <v>15</v>
      </c>
      <c r="C66" s="15" t="s">
        <v>107</v>
      </c>
      <c r="D66" s="16" t="s">
        <v>108</v>
      </c>
      <c r="E66" s="75" t="s">
        <v>76</v>
      </c>
      <c r="F66" s="78">
        <v>2</v>
      </c>
      <c r="G66" s="18">
        <f t="shared" si="13"/>
        <v>22.79</v>
      </c>
      <c r="H66" s="26">
        <f t="shared" si="14"/>
        <v>45.58</v>
      </c>
      <c r="I66" s="26">
        <f t="shared" si="15"/>
        <v>56.747100000000003</v>
      </c>
      <c r="J66" s="33"/>
      <c r="K66" s="28">
        <f t="shared" si="16"/>
        <v>0</v>
      </c>
      <c r="L66" s="27">
        <v>22.79</v>
      </c>
    </row>
    <row r="67" spans="1:12" s="2" customFormat="1" ht="30" x14ac:dyDescent="0.25">
      <c r="A67" s="14" t="s">
        <v>199</v>
      </c>
      <c r="B67" s="14" t="s">
        <v>15</v>
      </c>
      <c r="C67" s="15" t="s">
        <v>109</v>
      </c>
      <c r="D67" s="16" t="s">
        <v>110</v>
      </c>
      <c r="E67" s="75" t="s">
        <v>46</v>
      </c>
      <c r="F67" s="78">
        <v>36</v>
      </c>
      <c r="G67" s="18">
        <f t="shared" si="13"/>
        <v>18.04</v>
      </c>
      <c r="H67" s="26">
        <f t="shared" si="14"/>
        <v>649.44000000000005</v>
      </c>
      <c r="I67" s="26">
        <f t="shared" si="15"/>
        <v>808.55280000000016</v>
      </c>
      <c r="J67" s="33"/>
      <c r="K67" s="28">
        <f t="shared" si="16"/>
        <v>0</v>
      </c>
      <c r="L67" s="27">
        <v>18.04</v>
      </c>
    </row>
    <row r="68" spans="1:12" s="2" customFormat="1" ht="15.75" x14ac:dyDescent="0.25">
      <c r="A68" s="14" t="s">
        <v>200</v>
      </c>
      <c r="B68" s="14" t="s">
        <v>15</v>
      </c>
      <c r="C68" s="15" t="s">
        <v>111</v>
      </c>
      <c r="D68" s="16" t="s">
        <v>112</v>
      </c>
      <c r="E68" s="75" t="s">
        <v>37</v>
      </c>
      <c r="F68" s="78">
        <v>2</v>
      </c>
      <c r="G68" s="18">
        <f t="shared" si="13"/>
        <v>17.79</v>
      </c>
      <c r="H68" s="26">
        <f t="shared" si="14"/>
        <v>35.58</v>
      </c>
      <c r="I68" s="26">
        <f t="shared" ref="I68:I72" si="17">H68*(1+$K$12)</f>
        <v>44.2971</v>
      </c>
      <c r="J68" s="33"/>
      <c r="K68" s="28">
        <f t="shared" si="16"/>
        <v>0</v>
      </c>
      <c r="L68" s="27">
        <v>17.79</v>
      </c>
    </row>
    <row r="69" spans="1:12" s="2" customFormat="1" ht="15.75" x14ac:dyDescent="0.25">
      <c r="A69" s="14" t="s">
        <v>201</v>
      </c>
      <c r="B69" s="14" t="s">
        <v>15</v>
      </c>
      <c r="C69" s="15" t="s">
        <v>113</v>
      </c>
      <c r="D69" s="16" t="s">
        <v>114</v>
      </c>
      <c r="E69" s="75" t="s">
        <v>37</v>
      </c>
      <c r="F69" s="78">
        <v>4</v>
      </c>
      <c r="G69" s="18">
        <f t="shared" si="13"/>
        <v>17.39</v>
      </c>
      <c r="H69" s="26">
        <f t="shared" si="14"/>
        <v>69.56</v>
      </c>
      <c r="I69" s="26">
        <f t="shared" si="17"/>
        <v>86.602200000000011</v>
      </c>
      <c r="J69" s="33"/>
      <c r="K69" s="28">
        <f t="shared" si="16"/>
        <v>0</v>
      </c>
      <c r="L69" s="27">
        <v>17.39</v>
      </c>
    </row>
    <row r="70" spans="1:12" s="2" customFormat="1" ht="30" x14ac:dyDescent="0.25">
      <c r="A70" s="14" t="s">
        <v>202</v>
      </c>
      <c r="B70" s="14" t="s">
        <v>15</v>
      </c>
      <c r="C70" s="15" t="s">
        <v>115</v>
      </c>
      <c r="D70" s="16" t="s">
        <v>116</v>
      </c>
      <c r="E70" s="75" t="s">
        <v>37</v>
      </c>
      <c r="F70" s="78">
        <v>4</v>
      </c>
      <c r="G70" s="18">
        <f t="shared" si="13"/>
        <v>23.22</v>
      </c>
      <c r="H70" s="26">
        <f t="shared" si="14"/>
        <v>92.88</v>
      </c>
      <c r="I70" s="26">
        <f t="shared" si="17"/>
        <v>115.63560000000001</v>
      </c>
      <c r="J70" s="33"/>
      <c r="K70" s="28">
        <f t="shared" si="16"/>
        <v>0</v>
      </c>
      <c r="L70" s="27">
        <v>23.22</v>
      </c>
    </row>
    <row r="71" spans="1:12" s="2" customFormat="1" ht="45" x14ac:dyDescent="0.25">
      <c r="A71" s="14" t="s">
        <v>203</v>
      </c>
      <c r="B71" s="14" t="s">
        <v>15</v>
      </c>
      <c r="C71" s="15" t="s">
        <v>117</v>
      </c>
      <c r="D71" s="16" t="s">
        <v>118</v>
      </c>
      <c r="E71" s="75" t="s">
        <v>46</v>
      </c>
      <c r="F71" s="77">
        <v>320</v>
      </c>
      <c r="G71" s="18">
        <f t="shared" si="13"/>
        <v>6.01</v>
      </c>
      <c r="H71" s="17">
        <f t="shared" si="14"/>
        <v>1923.2</v>
      </c>
      <c r="I71" s="17">
        <f t="shared" si="17"/>
        <v>2394.3840000000005</v>
      </c>
      <c r="J71" s="33"/>
      <c r="K71" s="28">
        <f t="shared" si="16"/>
        <v>0</v>
      </c>
      <c r="L71" s="18">
        <v>6.01</v>
      </c>
    </row>
    <row r="72" spans="1:12" s="2" customFormat="1" ht="45" x14ac:dyDescent="0.25">
      <c r="A72" s="14" t="s">
        <v>204</v>
      </c>
      <c r="B72" s="14" t="s">
        <v>15</v>
      </c>
      <c r="C72" s="15" t="s">
        <v>119</v>
      </c>
      <c r="D72" s="16" t="s">
        <v>120</v>
      </c>
      <c r="E72" s="75" t="s">
        <v>46</v>
      </c>
      <c r="F72" s="77">
        <v>120</v>
      </c>
      <c r="G72" s="18">
        <f t="shared" si="13"/>
        <v>19.16</v>
      </c>
      <c r="H72" s="17">
        <f t="shared" si="14"/>
        <v>2299.1999999999998</v>
      </c>
      <c r="I72" s="17">
        <f t="shared" si="17"/>
        <v>2862.5039999999999</v>
      </c>
      <c r="J72" s="33"/>
      <c r="K72" s="28">
        <f t="shared" si="16"/>
        <v>0</v>
      </c>
      <c r="L72" s="18">
        <v>19.16</v>
      </c>
    </row>
    <row r="73" spans="1:12" s="22" customFormat="1" ht="15.75" x14ac:dyDescent="0.25">
      <c r="A73" s="94" t="s">
        <v>205</v>
      </c>
      <c r="B73" s="7"/>
      <c r="C73" s="8"/>
      <c r="D73" s="9" t="s">
        <v>121</v>
      </c>
      <c r="E73" s="7"/>
      <c r="F73" s="76"/>
      <c r="G73" s="10"/>
      <c r="H73" s="11">
        <f>H74</f>
        <v>42002.73</v>
      </c>
      <c r="I73" s="11">
        <f>I74</f>
        <v>52293.398850000012</v>
      </c>
      <c r="J73" s="13"/>
      <c r="K73" s="12">
        <f>K74</f>
        <v>0</v>
      </c>
      <c r="L73" s="10"/>
    </row>
    <row r="74" spans="1:12" s="2" customFormat="1" ht="31.5" x14ac:dyDescent="0.25">
      <c r="A74" s="94" t="s">
        <v>206</v>
      </c>
      <c r="B74" s="7"/>
      <c r="C74" s="8"/>
      <c r="D74" s="9" t="s">
        <v>167</v>
      </c>
      <c r="E74" s="7"/>
      <c r="F74" s="76"/>
      <c r="G74" s="10"/>
      <c r="H74" s="11">
        <f>SUM(H75:H86)</f>
        <v>42002.73</v>
      </c>
      <c r="I74" s="11">
        <f>SUM(I75:I86)</f>
        <v>52293.398850000012</v>
      </c>
      <c r="J74" s="25"/>
      <c r="K74" s="24">
        <f>SUM(K75:K86)</f>
        <v>0</v>
      </c>
      <c r="L74" s="23"/>
    </row>
    <row r="75" spans="1:12" s="2" customFormat="1" ht="30" x14ac:dyDescent="0.25">
      <c r="A75" s="14" t="s">
        <v>207</v>
      </c>
      <c r="B75" s="14" t="s">
        <v>15</v>
      </c>
      <c r="C75" s="15" t="s">
        <v>122</v>
      </c>
      <c r="D75" s="16" t="s">
        <v>123</v>
      </c>
      <c r="E75" s="75" t="s">
        <v>18</v>
      </c>
      <c r="F75" s="77">
        <v>40</v>
      </c>
      <c r="G75" s="18">
        <f t="shared" ref="G75:G81" si="18">SUM(L75*$L$15)</f>
        <v>4.0599999999999996</v>
      </c>
      <c r="H75" s="17">
        <f t="shared" ref="H75:H83" si="19">IF($B75="","",ROUND(F75*G75,2))</f>
        <v>162.4</v>
      </c>
      <c r="I75" s="17">
        <f t="shared" ref="I75:I81" si="20">H75*(1+$K$12)</f>
        <v>202.18800000000002</v>
      </c>
      <c r="J75" s="20"/>
      <c r="K75" s="19">
        <f t="shared" ref="K75:K83" si="21">F75*J75*(1+$K$12)</f>
        <v>0</v>
      </c>
      <c r="L75" s="18">
        <v>4.0599999999999996</v>
      </c>
    </row>
    <row r="76" spans="1:12" s="2" customFormat="1" ht="15.75" x14ac:dyDescent="0.25">
      <c r="A76" s="14" t="s">
        <v>208</v>
      </c>
      <c r="B76" s="14" t="s">
        <v>15</v>
      </c>
      <c r="C76" s="15" t="s">
        <v>67</v>
      </c>
      <c r="D76" s="16" t="s">
        <v>68</v>
      </c>
      <c r="E76" s="75" t="s">
        <v>18</v>
      </c>
      <c r="F76" s="77">
        <v>7.83</v>
      </c>
      <c r="G76" s="18">
        <f t="shared" si="18"/>
        <v>91.06</v>
      </c>
      <c r="H76" s="17">
        <f t="shared" si="19"/>
        <v>713</v>
      </c>
      <c r="I76" s="17">
        <f t="shared" si="20"/>
        <v>887.68500000000006</v>
      </c>
      <c r="J76" s="33"/>
      <c r="K76" s="19">
        <f t="shared" si="21"/>
        <v>0</v>
      </c>
      <c r="L76" s="18">
        <v>91.06</v>
      </c>
    </row>
    <row r="77" spans="1:12" s="2" customFormat="1" ht="30" x14ac:dyDescent="0.25">
      <c r="A77" s="14" t="s">
        <v>209</v>
      </c>
      <c r="B77" s="14" t="s">
        <v>15</v>
      </c>
      <c r="C77" s="15" t="s">
        <v>124</v>
      </c>
      <c r="D77" s="16" t="s">
        <v>125</v>
      </c>
      <c r="E77" s="75" t="s">
        <v>31</v>
      </c>
      <c r="F77" s="77">
        <v>2.89</v>
      </c>
      <c r="G77" s="18">
        <f t="shared" si="18"/>
        <v>128.63</v>
      </c>
      <c r="H77" s="17">
        <f t="shared" si="19"/>
        <v>371.74</v>
      </c>
      <c r="I77" s="17">
        <f t="shared" si="20"/>
        <v>462.81630000000007</v>
      </c>
      <c r="J77" s="33"/>
      <c r="K77" s="19">
        <f t="shared" si="21"/>
        <v>0</v>
      </c>
      <c r="L77" s="18">
        <v>128.63</v>
      </c>
    </row>
    <row r="78" spans="1:12" s="2" customFormat="1" ht="30" x14ac:dyDescent="0.25">
      <c r="A78" s="14" t="s">
        <v>210</v>
      </c>
      <c r="B78" s="14" t="s">
        <v>15</v>
      </c>
      <c r="C78" s="15" t="s">
        <v>52</v>
      </c>
      <c r="D78" s="16" t="s">
        <v>53</v>
      </c>
      <c r="E78" s="75" t="s">
        <v>54</v>
      </c>
      <c r="F78" s="77">
        <v>120</v>
      </c>
      <c r="G78" s="18">
        <f t="shared" si="18"/>
        <v>11.12</v>
      </c>
      <c r="H78" s="17">
        <f t="shared" si="19"/>
        <v>1334.4</v>
      </c>
      <c r="I78" s="17">
        <f t="shared" si="20"/>
        <v>1661.3280000000002</v>
      </c>
      <c r="J78" s="33"/>
      <c r="K78" s="19">
        <f t="shared" si="21"/>
        <v>0</v>
      </c>
      <c r="L78" s="18">
        <v>11.12</v>
      </c>
    </row>
    <row r="79" spans="1:12" s="2" customFormat="1" ht="15.75" x14ac:dyDescent="0.25">
      <c r="A79" s="14" t="s">
        <v>211</v>
      </c>
      <c r="B79" s="14" t="s">
        <v>15</v>
      </c>
      <c r="C79" s="15" t="s">
        <v>126</v>
      </c>
      <c r="D79" s="16" t="s">
        <v>127</v>
      </c>
      <c r="E79" s="75" t="s">
        <v>31</v>
      </c>
      <c r="F79" s="77">
        <v>8</v>
      </c>
      <c r="G79" s="18">
        <f t="shared" si="18"/>
        <v>456.42</v>
      </c>
      <c r="H79" s="17">
        <f t="shared" si="19"/>
        <v>3651.36</v>
      </c>
      <c r="I79" s="17">
        <f t="shared" si="20"/>
        <v>4545.9432000000006</v>
      </c>
      <c r="J79" s="33"/>
      <c r="K79" s="19">
        <f t="shared" si="21"/>
        <v>0</v>
      </c>
      <c r="L79" s="18">
        <v>456.42</v>
      </c>
    </row>
    <row r="80" spans="1:12" s="2" customFormat="1" ht="30" x14ac:dyDescent="0.25">
      <c r="A80" s="14" t="s">
        <v>212</v>
      </c>
      <c r="B80" s="14" t="s">
        <v>15</v>
      </c>
      <c r="C80" s="15" t="s">
        <v>58</v>
      </c>
      <c r="D80" s="16" t="s">
        <v>59</v>
      </c>
      <c r="E80" s="75" t="s">
        <v>31</v>
      </c>
      <c r="F80" s="77">
        <v>8</v>
      </c>
      <c r="G80" s="18">
        <f t="shared" si="18"/>
        <v>71.14</v>
      </c>
      <c r="H80" s="17">
        <f t="shared" si="19"/>
        <v>569.12</v>
      </c>
      <c r="I80" s="17">
        <f t="shared" si="20"/>
        <v>708.5544000000001</v>
      </c>
      <c r="J80" s="33"/>
      <c r="K80" s="19">
        <f t="shared" si="21"/>
        <v>0</v>
      </c>
      <c r="L80" s="18">
        <v>71.14</v>
      </c>
    </row>
    <row r="81" spans="1:12" s="2" customFormat="1" ht="30" x14ac:dyDescent="0.25">
      <c r="A81" s="14" t="s">
        <v>213</v>
      </c>
      <c r="B81" s="14" t="s">
        <v>15</v>
      </c>
      <c r="C81" s="15" t="s">
        <v>128</v>
      </c>
      <c r="D81" s="16" t="s">
        <v>129</v>
      </c>
      <c r="E81" s="75" t="s">
        <v>18</v>
      </c>
      <c r="F81" s="77">
        <v>40</v>
      </c>
      <c r="G81" s="18">
        <f t="shared" si="18"/>
        <v>15.17</v>
      </c>
      <c r="H81" s="17">
        <f t="shared" si="19"/>
        <v>606.79999999999995</v>
      </c>
      <c r="I81" s="17">
        <f t="shared" si="20"/>
        <v>755.46600000000001</v>
      </c>
      <c r="J81" s="33"/>
      <c r="K81" s="19">
        <f t="shared" si="21"/>
        <v>0</v>
      </c>
      <c r="L81" s="18">
        <v>15.17</v>
      </c>
    </row>
    <row r="82" spans="1:12" s="2" customFormat="1" ht="45" x14ac:dyDescent="0.25">
      <c r="A82" s="14" t="s">
        <v>214</v>
      </c>
      <c r="B82" s="14" t="s">
        <v>15</v>
      </c>
      <c r="C82" s="15" t="s">
        <v>130</v>
      </c>
      <c r="D82" s="16" t="s">
        <v>131</v>
      </c>
      <c r="E82" s="75" t="s">
        <v>18</v>
      </c>
      <c r="F82" s="77">
        <v>48</v>
      </c>
      <c r="G82" s="18">
        <f t="shared" ref="G82:G83" si="22">SUM(L82*$L$15)</f>
        <v>98.89</v>
      </c>
      <c r="H82" s="17">
        <f t="shared" si="19"/>
        <v>4746.72</v>
      </c>
      <c r="I82" s="17">
        <f t="shared" ref="I82:I84" si="23">H82*(1+$K$12)</f>
        <v>5909.666400000001</v>
      </c>
      <c r="J82" s="33"/>
      <c r="K82" s="19">
        <f t="shared" si="21"/>
        <v>0</v>
      </c>
      <c r="L82" s="18">
        <v>98.89</v>
      </c>
    </row>
    <row r="83" spans="1:12" s="2" customFormat="1" ht="23.25" customHeight="1" x14ac:dyDescent="0.25">
      <c r="A83" s="14" t="s">
        <v>215</v>
      </c>
      <c r="B83" s="14" t="s">
        <v>15</v>
      </c>
      <c r="C83" s="15" t="s">
        <v>132</v>
      </c>
      <c r="D83" s="16" t="s">
        <v>133</v>
      </c>
      <c r="E83" s="75" t="s">
        <v>18</v>
      </c>
      <c r="F83" s="77">
        <v>3</v>
      </c>
      <c r="G83" s="18">
        <f t="shared" si="22"/>
        <v>50.61</v>
      </c>
      <c r="H83" s="17">
        <f t="shared" si="19"/>
        <v>151.83000000000001</v>
      </c>
      <c r="I83" s="17">
        <f t="shared" si="23"/>
        <v>189.02835000000005</v>
      </c>
      <c r="J83" s="33"/>
      <c r="K83" s="19">
        <f t="shared" si="21"/>
        <v>0</v>
      </c>
      <c r="L83" s="18">
        <v>50.61</v>
      </c>
    </row>
    <row r="84" spans="1:12" s="2" customFormat="1" ht="31.5" x14ac:dyDescent="0.25">
      <c r="A84" s="94" t="s">
        <v>216</v>
      </c>
      <c r="B84" s="7"/>
      <c r="C84" s="8"/>
      <c r="D84" s="9" t="s">
        <v>145</v>
      </c>
      <c r="E84" s="7"/>
      <c r="F84" s="76"/>
      <c r="G84" s="10"/>
      <c r="H84" s="67">
        <f>SUM(H85:H86)</f>
        <v>14847.68</v>
      </c>
      <c r="I84" s="67">
        <f t="shared" si="23"/>
        <v>18485.3616</v>
      </c>
      <c r="J84" s="33"/>
      <c r="K84" s="19"/>
      <c r="L84" s="18"/>
    </row>
    <row r="85" spans="1:12" s="2" customFormat="1" ht="87" customHeight="1" x14ac:dyDescent="0.25">
      <c r="A85" s="14" t="s">
        <v>217</v>
      </c>
      <c r="B85" s="14" t="s">
        <v>143</v>
      </c>
      <c r="C85" s="15" t="s">
        <v>142</v>
      </c>
      <c r="D85" s="16" t="s">
        <v>144</v>
      </c>
      <c r="E85" s="75" t="s">
        <v>146</v>
      </c>
      <c r="F85" s="78">
        <v>32</v>
      </c>
      <c r="G85" s="18">
        <f>SUM(L85*$L$15)</f>
        <v>244</v>
      </c>
      <c r="H85" s="26">
        <f>IF($B85="","",ROUND(F85*G85,2))</f>
        <v>7808</v>
      </c>
      <c r="I85" s="26">
        <f>H85*(1+$K$12)</f>
        <v>9720.9600000000009</v>
      </c>
      <c r="J85" s="29"/>
      <c r="K85" s="28">
        <f>F85*J85*(1+$K$12)</f>
        <v>0</v>
      </c>
      <c r="L85" s="27">
        <v>244</v>
      </c>
    </row>
    <row r="86" spans="1:12" s="2" customFormat="1" ht="81" customHeight="1" thickBot="1" x14ac:dyDescent="0.3">
      <c r="A86" s="14" t="s">
        <v>218</v>
      </c>
      <c r="B86" s="14" t="s">
        <v>143</v>
      </c>
      <c r="C86" s="15" t="s">
        <v>153</v>
      </c>
      <c r="D86" s="16" t="s">
        <v>152</v>
      </c>
      <c r="E86" s="75" t="s">
        <v>154</v>
      </c>
      <c r="F86" s="77">
        <v>32</v>
      </c>
      <c r="G86" s="18">
        <f>SUM(L86*$L$15)</f>
        <v>219.99</v>
      </c>
      <c r="H86" s="17">
        <f>IF($B86="","",ROUND(F86*G86,2))</f>
        <v>7039.68</v>
      </c>
      <c r="I86" s="17">
        <f>H86*(1+$K$12)</f>
        <v>8764.4016000000011</v>
      </c>
      <c r="J86" s="33"/>
      <c r="K86" s="19">
        <f>F86*J86*(1+$K$12)</f>
        <v>0</v>
      </c>
      <c r="L86" s="18">
        <v>219.99</v>
      </c>
    </row>
    <row r="87" spans="1:12" s="36" customFormat="1" ht="16.5" thickBot="1" x14ac:dyDescent="0.3">
      <c r="A87" s="96" t="s">
        <v>134</v>
      </c>
      <c r="B87" s="87"/>
      <c r="C87" s="68"/>
      <c r="D87" s="68"/>
      <c r="E87" s="68"/>
      <c r="F87" s="88"/>
      <c r="G87" s="68"/>
      <c r="H87" s="89">
        <f>SUM(H14+H23+H36+H42+H47+H57+H61+H73+H84+H51)</f>
        <v>357367.05</v>
      </c>
      <c r="I87" s="89">
        <f>SUM(I14+I23+I36+II47+I57+I61+I73+I84+I51+I47)</f>
        <v>443788.00635000004</v>
      </c>
      <c r="J87" s="34"/>
      <c r="K87" s="35" t="e">
        <f>K14+K23+K28+#REF!+#REF!+#REF!+#REF!+#REF!+#REF!+#REF!+#REF!+#REF!+#REF!+#REF!+#REF!+#REF!+#REF!+K36+K61+#REF!+K73</f>
        <v>#REF!</v>
      </c>
    </row>
    <row r="88" spans="1:12" x14ac:dyDescent="0.25">
      <c r="D88" s="61"/>
    </row>
    <row r="89" spans="1:12" x14ac:dyDescent="0.25">
      <c r="B89" s="107" t="s">
        <v>219</v>
      </c>
      <c r="C89" s="107"/>
      <c r="D89" s="107"/>
    </row>
    <row r="90" spans="1:12" x14ac:dyDescent="0.25">
      <c r="B90" s="63"/>
      <c r="D90" s="61"/>
    </row>
    <row r="91" spans="1:12" x14ac:dyDescent="0.25">
      <c r="B91" s="63"/>
      <c r="D91" s="61"/>
    </row>
    <row r="92" spans="1:12" x14ac:dyDescent="0.25">
      <c r="B92" s="106"/>
      <c r="C92" s="106"/>
      <c r="D92" s="106"/>
      <c r="E92" s="106"/>
      <c r="F92" s="106"/>
      <c r="G92" s="106"/>
      <c r="H92" s="106"/>
      <c r="I92" s="106"/>
    </row>
    <row r="93" spans="1:12" x14ac:dyDescent="0.25">
      <c r="B93" s="106"/>
      <c r="C93" s="106"/>
      <c r="D93" s="106"/>
      <c r="E93" s="106"/>
      <c r="F93" s="106"/>
      <c r="G93" s="106"/>
      <c r="H93" s="106"/>
      <c r="I93" s="106"/>
    </row>
    <row r="94" spans="1:12" x14ac:dyDescent="0.25">
      <c r="B94" s="106"/>
      <c r="C94" s="106"/>
      <c r="D94" s="106"/>
      <c r="E94" s="106"/>
      <c r="F94" s="106"/>
      <c r="G94" s="106"/>
      <c r="H94" s="106"/>
      <c r="I94" s="106"/>
    </row>
    <row r="95" spans="1:12" x14ac:dyDescent="0.25">
      <c r="B95" s="106"/>
      <c r="C95" s="106"/>
      <c r="D95" s="106"/>
      <c r="E95" s="106"/>
      <c r="F95" s="106"/>
      <c r="G95" s="106"/>
      <c r="H95" s="106"/>
      <c r="I95" s="106"/>
    </row>
    <row r="96" spans="1:12" x14ac:dyDescent="0.25">
      <c r="B96" s="106"/>
      <c r="C96" s="106"/>
      <c r="D96" s="106"/>
      <c r="E96" s="106"/>
      <c r="F96" s="106"/>
      <c r="G96" s="106"/>
      <c r="H96" s="106"/>
      <c r="I96" s="106"/>
    </row>
    <row r="97" spans="4:4" ht="15.75" x14ac:dyDescent="0.25">
      <c r="D97" s="62"/>
    </row>
    <row r="98" spans="4:4" ht="15.75" x14ac:dyDescent="0.25">
      <c r="D98" s="62"/>
    </row>
    <row r="99" spans="4:4" ht="15.75" x14ac:dyDescent="0.25">
      <c r="D99" s="62"/>
    </row>
    <row r="100" spans="4:4" x14ac:dyDescent="0.25">
      <c r="D100" s="61"/>
    </row>
    <row r="101" spans="4:4" x14ac:dyDescent="0.25">
      <c r="D101" s="61"/>
    </row>
  </sheetData>
  <mergeCells count="11">
    <mergeCell ref="A1:I8"/>
    <mergeCell ref="A9:K9"/>
    <mergeCell ref="A10:I10"/>
    <mergeCell ref="A11:I11"/>
    <mergeCell ref="A12:G12"/>
    <mergeCell ref="B96:I96"/>
    <mergeCell ref="B89:D89"/>
    <mergeCell ref="B92:I92"/>
    <mergeCell ref="B93:I93"/>
    <mergeCell ref="B94:I94"/>
    <mergeCell ref="B95:I95"/>
  </mergeCells>
  <pageMargins left="0.51181102362204722" right="0.51181102362204722" top="0.78740157480314965" bottom="0.78740157480314965" header="0.31496062992125984" footer="0.31496062992125984"/>
  <pageSetup paperSize="9" scale="77" orientation="landscape" horizontalDpi="1200" verticalDpi="1200" r:id="rId1"/>
  <rowBreaks count="6" manualBreakCount="6">
    <brk id="27" max="10" man="1"/>
    <brk id="50" max="10" man="1"/>
    <brk id="60" max="10" man="1"/>
    <brk id="83" max="10" man="1"/>
    <brk id="97" max="10" man="1"/>
    <brk id="101" max="11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G52"/>
  <sheetViews>
    <sheetView zoomScale="70" zoomScaleNormal="70" zoomScaleSheetLayoutView="70" workbookViewId="0">
      <selection activeCell="F38" sqref="A1:F38"/>
    </sheetView>
  </sheetViews>
  <sheetFormatPr defaultColWidth="11.42578125" defaultRowHeight="12.75" x14ac:dyDescent="0.25"/>
  <cols>
    <col min="1" max="1" width="8.85546875" style="55" customWidth="1"/>
    <col min="2" max="2" width="53.85546875" style="55" customWidth="1"/>
    <col min="3" max="6" width="22.7109375" style="55" customWidth="1"/>
    <col min="7" max="7" width="22" style="55" customWidth="1"/>
    <col min="8" max="8" width="11.42578125" style="55" customWidth="1"/>
    <col min="9" max="236" width="11.42578125" style="55"/>
    <col min="237" max="237" width="6" style="55" customWidth="1"/>
    <col min="238" max="238" width="37.5703125" style="55" customWidth="1"/>
    <col min="239" max="250" width="12.7109375" style="55" customWidth="1"/>
    <col min="251" max="251" width="14.5703125" style="55" bestFit="1" customWidth="1"/>
    <col min="252" max="259" width="0" style="55" hidden="1" customWidth="1"/>
    <col min="260" max="260" width="11.42578125" style="55" customWidth="1"/>
    <col min="261" max="261" width="11.42578125" style="55"/>
    <col min="262" max="262" width="0" style="55" hidden="1" customWidth="1"/>
    <col min="263" max="263" width="11.42578125" style="55"/>
    <col min="264" max="264" width="0" style="55" hidden="1" customWidth="1"/>
    <col min="265" max="492" width="11.42578125" style="55"/>
    <col min="493" max="493" width="6" style="55" customWidth="1"/>
    <col min="494" max="494" width="37.5703125" style="55" customWidth="1"/>
    <col min="495" max="506" width="12.7109375" style="55" customWidth="1"/>
    <col min="507" max="507" width="14.5703125" style="55" bestFit="1" customWidth="1"/>
    <col min="508" max="515" width="0" style="55" hidden="1" customWidth="1"/>
    <col min="516" max="516" width="11.42578125" style="55" customWidth="1"/>
    <col min="517" max="517" width="11.42578125" style="55"/>
    <col min="518" max="518" width="0" style="55" hidden="1" customWidth="1"/>
    <col min="519" max="519" width="11.42578125" style="55"/>
    <col min="520" max="520" width="0" style="55" hidden="1" customWidth="1"/>
    <col min="521" max="748" width="11.42578125" style="55"/>
    <col min="749" max="749" width="6" style="55" customWidth="1"/>
    <col min="750" max="750" width="37.5703125" style="55" customWidth="1"/>
    <col min="751" max="762" width="12.7109375" style="55" customWidth="1"/>
    <col min="763" max="763" width="14.5703125" style="55" bestFit="1" customWidth="1"/>
    <col min="764" max="771" width="0" style="55" hidden="1" customWidth="1"/>
    <col min="772" max="772" width="11.42578125" style="55" customWidth="1"/>
    <col min="773" max="773" width="11.42578125" style="55"/>
    <col min="774" max="774" width="0" style="55" hidden="1" customWidth="1"/>
    <col min="775" max="775" width="11.42578125" style="55"/>
    <col min="776" max="776" width="0" style="55" hidden="1" customWidth="1"/>
    <col min="777" max="1004" width="11.42578125" style="55"/>
    <col min="1005" max="1005" width="6" style="55" customWidth="1"/>
    <col min="1006" max="1006" width="37.5703125" style="55" customWidth="1"/>
    <col min="1007" max="1018" width="12.7109375" style="55" customWidth="1"/>
    <col min="1019" max="1019" width="14.5703125" style="55" bestFit="1" customWidth="1"/>
    <col min="1020" max="1027" width="0" style="55" hidden="1" customWidth="1"/>
    <col min="1028" max="1028" width="11.42578125" style="55" customWidth="1"/>
    <col min="1029" max="1029" width="11.42578125" style="55"/>
    <col min="1030" max="1030" width="0" style="55" hidden="1" customWidth="1"/>
    <col min="1031" max="1031" width="11.42578125" style="55"/>
    <col min="1032" max="1032" width="0" style="55" hidden="1" customWidth="1"/>
    <col min="1033" max="1260" width="11.42578125" style="55"/>
    <col min="1261" max="1261" width="6" style="55" customWidth="1"/>
    <col min="1262" max="1262" width="37.5703125" style="55" customWidth="1"/>
    <col min="1263" max="1274" width="12.7109375" style="55" customWidth="1"/>
    <col min="1275" max="1275" width="14.5703125" style="55" bestFit="1" customWidth="1"/>
    <col min="1276" max="1283" width="0" style="55" hidden="1" customWidth="1"/>
    <col min="1284" max="1284" width="11.42578125" style="55" customWidth="1"/>
    <col min="1285" max="1285" width="11.42578125" style="55"/>
    <col min="1286" max="1286" width="0" style="55" hidden="1" customWidth="1"/>
    <col min="1287" max="1287" width="11.42578125" style="55"/>
    <col min="1288" max="1288" width="0" style="55" hidden="1" customWidth="1"/>
    <col min="1289" max="1516" width="11.42578125" style="55"/>
    <col min="1517" max="1517" width="6" style="55" customWidth="1"/>
    <col min="1518" max="1518" width="37.5703125" style="55" customWidth="1"/>
    <col min="1519" max="1530" width="12.7109375" style="55" customWidth="1"/>
    <col min="1531" max="1531" width="14.5703125" style="55" bestFit="1" customWidth="1"/>
    <col min="1532" max="1539" width="0" style="55" hidden="1" customWidth="1"/>
    <col min="1540" max="1540" width="11.42578125" style="55" customWidth="1"/>
    <col min="1541" max="1541" width="11.42578125" style="55"/>
    <col min="1542" max="1542" width="0" style="55" hidden="1" customWidth="1"/>
    <col min="1543" max="1543" width="11.42578125" style="55"/>
    <col min="1544" max="1544" width="0" style="55" hidden="1" customWidth="1"/>
    <col min="1545" max="1772" width="11.42578125" style="55"/>
    <col min="1773" max="1773" width="6" style="55" customWidth="1"/>
    <col min="1774" max="1774" width="37.5703125" style="55" customWidth="1"/>
    <col min="1775" max="1786" width="12.7109375" style="55" customWidth="1"/>
    <col min="1787" max="1787" width="14.5703125" style="55" bestFit="1" customWidth="1"/>
    <col min="1788" max="1795" width="0" style="55" hidden="1" customWidth="1"/>
    <col min="1796" max="1796" width="11.42578125" style="55" customWidth="1"/>
    <col min="1797" max="1797" width="11.42578125" style="55"/>
    <col min="1798" max="1798" width="0" style="55" hidden="1" customWidth="1"/>
    <col min="1799" max="1799" width="11.42578125" style="55"/>
    <col min="1800" max="1800" width="0" style="55" hidden="1" customWidth="1"/>
    <col min="1801" max="2028" width="11.42578125" style="55"/>
    <col min="2029" max="2029" width="6" style="55" customWidth="1"/>
    <col min="2030" max="2030" width="37.5703125" style="55" customWidth="1"/>
    <col min="2031" max="2042" width="12.7109375" style="55" customWidth="1"/>
    <col min="2043" max="2043" width="14.5703125" style="55" bestFit="1" customWidth="1"/>
    <col min="2044" max="2051" width="0" style="55" hidden="1" customWidth="1"/>
    <col min="2052" max="2052" width="11.42578125" style="55" customWidth="1"/>
    <col min="2053" max="2053" width="11.42578125" style="55"/>
    <col min="2054" max="2054" width="0" style="55" hidden="1" customWidth="1"/>
    <col min="2055" max="2055" width="11.42578125" style="55"/>
    <col min="2056" max="2056" width="0" style="55" hidden="1" customWidth="1"/>
    <col min="2057" max="2284" width="11.42578125" style="55"/>
    <col min="2285" max="2285" width="6" style="55" customWidth="1"/>
    <col min="2286" max="2286" width="37.5703125" style="55" customWidth="1"/>
    <col min="2287" max="2298" width="12.7109375" style="55" customWidth="1"/>
    <col min="2299" max="2299" width="14.5703125" style="55" bestFit="1" customWidth="1"/>
    <col min="2300" max="2307" width="0" style="55" hidden="1" customWidth="1"/>
    <col min="2308" max="2308" width="11.42578125" style="55" customWidth="1"/>
    <col min="2309" max="2309" width="11.42578125" style="55"/>
    <col min="2310" max="2310" width="0" style="55" hidden="1" customWidth="1"/>
    <col min="2311" max="2311" width="11.42578125" style="55"/>
    <col min="2312" max="2312" width="0" style="55" hidden="1" customWidth="1"/>
    <col min="2313" max="2540" width="11.42578125" style="55"/>
    <col min="2541" max="2541" width="6" style="55" customWidth="1"/>
    <col min="2542" max="2542" width="37.5703125" style="55" customWidth="1"/>
    <col min="2543" max="2554" width="12.7109375" style="55" customWidth="1"/>
    <col min="2555" max="2555" width="14.5703125" style="55" bestFit="1" customWidth="1"/>
    <col min="2556" max="2563" width="0" style="55" hidden="1" customWidth="1"/>
    <col min="2564" max="2564" width="11.42578125" style="55" customWidth="1"/>
    <col min="2565" max="2565" width="11.42578125" style="55"/>
    <col min="2566" max="2566" width="0" style="55" hidden="1" customWidth="1"/>
    <col min="2567" max="2567" width="11.42578125" style="55"/>
    <col min="2568" max="2568" width="0" style="55" hidden="1" customWidth="1"/>
    <col min="2569" max="2796" width="11.42578125" style="55"/>
    <col min="2797" max="2797" width="6" style="55" customWidth="1"/>
    <col min="2798" max="2798" width="37.5703125" style="55" customWidth="1"/>
    <col min="2799" max="2810" width="12.7109375" style="55" customWidth="1"/>
    <col min="2811" max="2811" width="14.5703125" style="55" bestFit="1" customWidth="1"/>
    <col min="2812" max="2819" width="0" style="55" hidden="1" customWidth="1"/>
    <col min="2820" max="2820" width="11.42578125" style="55" customWidth="1"/>
    <col min="2821" max="2821" width="11.42578125" style="55"/>
    <col min="2822" max="2822" width="0" style="55" hidden="1" customWidth="1"/>
    <col min="2823" max="2823" width="11.42578125" style="55"/>
    <col min="2824" max="2824" width="0" style="55" hidden="1" customWidth="1"/>
    <col min="2825" max="3052" width="11.42578125" style="55"/>
    <col min="3053" max="3053" width="6" style="55" customWidth="1"/>
    <col min="3054" max="3054" width="37.5703125" style="55" customWidth="1"/>
    <col min="3055" max="3066" width="12.7109375" style="55" customWidth="1"/>
    <col min="3067" max="3067" width="14.5703125" style="55" bestFit="1" customWidth="1"/>
    <col min="3068" max="3075" width="0" style="55" hidden="1" customWidth="1"/>
    <col min="3076" max="3076" width="11.42578125" style="55" customWidth="1"/>
    <col min="3077" max="3077" width="11.42578125" style="55"/>
    <col min="3078" max="3078" width="0" style="55" hidden="1" customWidth="1"/>
    <col min="3079" max="3079" width="11.42578125" style="55"/>
    <col min="3080" max="3080" width="0" style="55" hidden="1" customWidth="1"/>
    <col min="3081" max="3308" width="11.42578125" style="55"/>
    <col min="3309" max="3309" width="6" style="55" customWidth="1"/>
    <col min="3310" max="3310" width="37.5703125" style="55" customWidth="1"/>
    <col min="3311" max="3322" width="12.7109375" style="55" customWidth="1"/>
    <col min="3323" max="3323" width="14.5703125" style="55" bestFit="1" customWidth="1"/>
    <col min="3324" max="3331" width="0" style="55" hidden="1" customWidth="1"/>
    <col min="3332" max="3332" width="11.42578125" style="55" customWidth="1"/>
    <col min="3333" max="3333" width="11.42578125" style="55"/>
    <col min="3334" max="3334" width="0" style="55" hidden="1" customWidth="1"/>
    <col min="3335" max="3335" width="11.42578125" style="55"/>
    <col min="3336" max="3336" width="0" style="55" hidden="1" customWidth="1"/>
    <col min="3337" max="3564" width="11.42578125" style="55"/>
    <col min="3565" max="3565" width="6" style="55" customWidth="1"/>
    <col min="3566" max="3566" width="37.5703125" style="55" customWidth="1"/>
    <col min="3567" max="3578" width="12.7109375" style="55" customWidth="1"/>
    <col min="3579" max="3579" width="14.5703125" style="55" bestFit="1" customWidth="1"/>
    <col min="3580" max="3587" width="0" style="55" hidden="1" customWidth="1"/>
    <col min="3588" max="3588" width="11.42578125" style="55" customWidth="1"/>
    <col min="3589" max="3589" width="11.42578125" style="55"/>
    <col min="3590" max="3590" width="0" style="55" hidden="1" customWidth="1"/>
    <col min="3591" max="3591" width="11.42578125" style="55"/>
    <col min="3592" max="3592" width="0" style="55" hidden="1" customWidth="1"/>
    <col min="3593" max="3820" width="11.42578125" style="55"/>
    <col min="3821" max="3821" width="6" style="55" customWidth="1"/>
    <col min="3822" max="3822" width="37.5703125" style="55" customWidth="1"/>
    <col min="3823" max="3834" width="12.7109375" style="55" customWidth="1"/>
    <col min="3835" max="3835" width="14.5703125" style="55" bestFit="1" customWidth="1"/>
    <col min="3836" max="3843" width="0" style="55" hidden="1" customWidth="1"/>
    <col min="3844" max="3844" width="11.42578125" style="55" customWidth="1"/>
    <col min="3845" max="3845" width="11.42578125" style="55"/>
    <col min="3846" max="3846" width="0" style="55" hidden="1" customWidth="1"/>
    <col min="3847" max="3847" width="11.42578125" style="55"/>
    <col min="3848" max="3848" width="0" style="55" hidden="1" customWidth="1"/>
    <col min="3849" max="4076" width="11.42578125" style="55"/>
    <col min="4077" max="4077" width="6" style="55" customWidth="1"/>
    <col min="4078" max="4078" width="37.5703125" style="55" customWidth="1"/>
    <col min="4079" max="4090" width="12.7109375" style="55" customWidth="1"/>
    <col min="4091" max="4091" width="14.5703125" style="55" bestFit="1" customWidth="1"/>
    <col min="4092" max="4099" width="0" style="55" hidden="1" customWidth="1"/>
    <col min="4100" max="4100" width="11.42578125" style="55" customWidth="1"/>
    <col min="4101" max="4101" width="11.42578125" style="55"/>
    <col min="4102" max="4102" width="0" style="55" hidden="1" customWidth="1"/>
    <col min="4103" max="4103" width="11.42578125" style="55"/>
    <col min="4104" max="4104" width="0" style="55" hidden="1" customWidth="1"/>
    <col min="4105" max="4332" width="11.42578125" style="55"/>
    <col min="4333" max="4333" width="6" style="55" customWidth="1"/>
    <col min="4334" max="4334" width="37.5703125" style="55" customWidth="1"/>
    <col min="4335" max="4346" width="12.7109375" style="55" customWidth="1"/>
    <col min="4347" max="4347" width="14.5703125" style="55" bestFit="1" customWidth="1"/>
    <col min="4348" max="4355" width="0" style="55" hidden="1" customWidth="1"/>
    <col min="4356" max="4356" width="11.42578125" style="55" customWidth="1"/>
    <col min="4357" max="4357" width="11.42578125" style="55"/>
    <col min="4358" max="4358" width="0" style="55" hidden="1" customWidth="1"/>
    <col min="4359" max="4359" width="11.42578125" style="55"/>
    <col min="4360" max="4360" width="0" style="55" hidden="1" customWidth="1"/>
    <col min="4361" max="4588" width="11.42578125" style="55"/>
    <col min="4589" max="4589" width="6" style="55" customWidth="1"/>
    <col min="4590" max="4590" width="37.5703125" style="55" customWidth="1"/>
    <col min="4591" max="4602" width="12.7109375" style="55" customWidth="1"/>
    <col min="4603" max="4603" width="14.5703125" style="55" bestFit="1" customWidth="1"/>
    <col min="4604" max="4611" width="0" style="55" hidden="1" customWidth="1"/>
    <col min="4612" max="4612" width="11.42578125" style="55" customWidth="1"/>
    <col min="4613" max="4613" width="11.42578125" style="55"/>
    <col min="4614" max="4614" width="0" style="55" hidden="1" customWidth="1"/>
    <col min="4615" max="4615" width="11.42578125" style="55"/>
    <col min="4616" max="4616" width="0" style="55" hidden="1" customWidth="1"/>
    <col min="4617" max="4844" width="11.42578125" style="55"/>
    <col min="4845" max="4845" width="6" style="55" customWidth="1"/>
    <col min="4846" max="4846" width="37.5703125" style="55" customWidth="1"/>
    <col min="4847" max="4858" width="12.7109375" style="55" customWidth="1"/>
    <col min="4859" max="4859" width="14.5703125" style="55" bestFit="1" customWidth="1"/>
    <col min="4860" max="4867" width="0" style="55" hidden="1" customWidth="1"/>
    <col min="4868" max="4868" width="11.42578125" style="55" customWidth="1"/>
    <col min="4869" max="4869" width="11.42578125" style="55"/>
    <col min="4870" max="4870" width="0" style="55" hidden="1" customWidth="1"/>
    <col min="4871" max="4871" width="11.42578125" style="55"/>
    <col min="4872" max="4872" width="0" style="55" hidden="1" customWidth="1"/>
    <col min="4873" max="5100" width="11.42578125" style="55"/>
    <col min="5101" max="5101" width="6" style="55" customWidth="1"/>
    <col min="5102" max="5102" width="37.5703125" style="55" customWidth="1"/>
    <col min="5103" max="5114" width="12.7109375" style="55" customWidth="1"/>
    <col min="5115" max="5115" width="14.5703125" style="55" bestFit="1" customWidth="1"/>
    <col min="5116" max="5123" width="0" style="55" hidden="1" customWidth="1"/>
    <col min="5124" max="5124" width="11.42578125" style="55" customWidth="1"/>
    <col min="5125" max="5125" width="11.42578125" style="55"/>
    <col min="5126" max="5126" width="0" style="55" hidden="1" customWidth="1"/>
    <col min="5127" max="5127" width="11.42578125" style="55"/>
    <col min="5128" max="5128" width="0" style="55" hidden="1" customWidth="1"/>
    <col min="5129" max="5356" width="11.42578125" style="55"/>
    <col min="5357" max="5357" width="6" style="55" customWidth="1"/>
    <col min="5358" max="5358" width="37.5703125" style="55" customWidth="1"/>
    <col min="5359" max="5370" width="12.7109375" style="55" customWidth="1"/>
    <col min="5371" max="5371" width="14.5703125" style="55" bestFit="1" customWidth="1"/>
    <col min="5372" max="5379" width="0" style="55" hidden="1" customWidth="1"/>
    <col min="5380" max="5380" width="11.42578125" style="55" customWidth="1"/>
    <col min="5381" max="5381" width="11.42578125" style="55"/>
    <col min="5382" max="5382" width="0" style="55" hidden="1" customWidth="1"/>
    <col min="5383" max="5383" width="11.42578125" style="55"/>
    <col min="5384" max="5384" width="0" style="55" hidden="1" customWidth="1"/>
    <col min="5385" max="5612" width="11.42578125" style="55"/>
    <col min="5613" max="5613" width="6" style="55" customWidth="1"/>
    <col min="5614" max="5614" width="37.5703125" style="55" customWidth="1"/>
    <col min="5615" max="5626" width="12.7109375" style="55" customWidth="1"/>
    <col min="5627" max="5627" width="14.5703125" style="55" bestFit="1" customWidth="1"/>
    <col min="5628" max="5635" width="0" style="55" hidden="1" customWidth="1"/>
    <col min="5636" max="5636" width="11.42578125" style="55" customWidth="1"/>
    <col min="5637" max="5637" width="11.42578125" style="55"/>
    <col min="5638" max="5638" width="0" style="55" hidden="1" customWidth="1"/>
    <col min="5639" max="5639" width="11.42578125" style="55"/>
    <col min="5640" max="5640" width="0" style="55" hidden="1" customWidth="1"/>
    <col min="5641" max="5868" width="11.42578125" style="55"/>
    <col min="5869" max="5869" width="6" style="55" customWidth="1"/>
    <col min="5870" max="5870" width="37.5703125" style="55" customWidth="1"/>
    <col min="5871" max="5882" width="12.7109375" style="55" customWidth="1"/>
    <col min="5883" max="5883" width="14.5703125" style="55" bestFit="1" customWidth="1"/>
    <col min="5884" max="5891" width="0" style="55" hidden="1" customWidth="1"/>
    <col min="5892" max="5892" width="11.42578125" style="55" customWidth="1"/>
    <col min="5893" max="5893" width="11.42578125" style="55"/>
    <col min="5894" max="5894" width="0" style="55" hidden="1" customWidth="1"/>
    <col min="5895" max="5895" width="11.42578125" style="55"/>
    <col min="5896" max="5896" width="0" style="55" hidden="1" customWidth="1"/>
    <col min="5897" max="6124" width="11.42578125" style="55"/>
    <col min="6125" max="6125" width="6" style="55" customWidth="1"/>
    <col min="6126" max="6126" width="37.5703125" style="55" customWidth="1"/>
    <col min="6127" max="6138" width="12.7109375" style="55" customWidth="1"/>
    <col min="6139" max="6139" width="14.5703125" style="55" bestFit="1" customWidth="1"/>
    <col min="6140" max="6147" width="0" style="55" hidden="1" customWidth="1"/>
    <col min="6148" max="6148" width="11.42578125" style="55" customWidth="1"/>
    <col min="6149" max="6149" width="11.42578125" style="55"/>
    <col min="6150" max="6150" width="0" style="55" hidden="1" customWidth="1"/>
    <col min="6151" max="6151" width="11.42578125" style="55"/>
    <col min="6152" max="6152" width="0" style="55" hidden="1" customWidth="1"/>
    <col min="6153" max="6380" width="11.42578125" style="55"/>
    <col min="6381" max="6381" width="6" style="55" customWidth="1"/>
    <col min="6382" max="6382" width="37.5703125" style="55" customWidth="1"/>
    <col min="6383" max="6394" width="12.7109375" style="55" customWidth="1"/>
    <col min="6395" max="6395" width="14.5703125" style="55" bestFit="1" customWidth="1"/>
    <col min="6396" max="6403" width="0" style="55" hidden="1" customWidth="1"/>
    <col min="6404" max="6404" width="11.42578125" style="55" customWidth="1"/>
    <col min="6405" max="6405" width="11.42578125" style="55"/>
    <col min="6406" max="6406" width="0" style="55" hidden="1" customWidth="1"/>
    <col min="6407" max="6407" width="11.42578125" style="55"/>
    <col min="6408" max="6408" width="0" style="55" hidden="1" customWidth="1"/>
    <col min="6409" max="6636" width="11.42578125" style="55"/>
    <col min="6637" max="6637" width="6" style="55" customWidth="1"/>
    <col min="6638" max="6638" width="37.5703125" style="55" customWidth="1"/>
    <col min="6639" max="6650" width="12.7109375" style="55" customWidth="1"/>
    <col min="6651" max="6651" width="14.5703125" style="55" bestFit="1" customWidth="1"/>
    <col min="6652" max="6659" width="0" style="55" hidden="1" customWidth="1"/>
    <col min="6660" max="6660" width="11.42578125" style="55" customWidth="1"/>
    <col min="6661" max="6661" width="11.42578125" style="55"/>
    <col min="6662" max="6662" width="0" style="55" hidden="1" customWidth="1"/>
    <col min="6663" max="6663" width="11.42578125" style="55"/>
    <col min="6664" max="6664" width="0" style="55" hidden="1" customWidth="1"/>
    <col min="6665" max="6892" width="11.42578125" style="55"/>
    <col min="6893" max="6893" width="6" style="55" customWidth="1"/>
    <col min="6894" max="6894" width="37.5703125" style="55" customWidth="1"/>
    <col min="6895" max="6906" width="12.7109375" style="55" customWidth="1"/>
    <col min="6907" max="6907" width="14.5703125" style="55" bestFit="1" customWidth="1"/>
    <col min="6908" max="6915" width="0" style="55" hidden="1" customWidth="1"/>
    <col min="6916" max="6916" width="11.42578125" style="55" customWidth="1"/>
    <col min="6917" max="6917" width="11.42578125" style="55"/>
    <col min="6918" max="6918" width="0" style="55" hidden="1" customWidth="1"/>
    <col min="6919" max="6919" width="11.42578125" style="55"/>
    <col min="6920" max="6920" width="0" style="55" hidden="1" customWidth="1"/>
    <col min="6921" max="7148" width="11.42578125" style="55"/>
    <col min="7149" max="7149" width="6" style="55" customWidth="1"/>
    <col min="7150" max="7150" width="37.5703125" style="55" customWidth="1"/>
    <col min="7151" max="7162" width="12.7109375" style="55" customWidth="1"/>
    <col min="7163" max="7163" width="14.5703125" style="55" bestFit="1" customWidth="1"/>
    <col min="7164" max="7171" width="0" style="55" hidden="1" customWidth="1"/>
    <col min="7172" max="7172" width="11.42578125" style="55" customWidth="1"/>
    <col min="7173" max="7173" width="11.42578125" style="55"/>
    <col min="7174" max="7174" width="0" style="55" hidden="1" customWidth="1"/>
    <col min="7175" max="7175" width="11.42578125" style="55"/>
    <col min="7176" max="7176" width="0" style="55" hidden="1" customWidth="1"/>
    <col min="7177" max="7404" width="11.42578125" style="55"/>
    <col min="7405" max="7405" width="6" style="55" customWidth="1"/>
    <col min="7406" max="7406" width="37.5703125" style="55" customWidth="1"/>
    <col min="7407" max="7418" width="12.7109375" style="55" customWidth="1"/>
    <col min="7419" max="7419" width="14.5703125" style="55" bestFit="1" customWidth="1"/>
    <col min="7420" max="7427" width="0" style="55" hidden="1" customWidth="1"/>
    <col min="7428" max="7428" width="11.42578125" style="55" customWidth="1"/>
    <col min="7429" max="7429" width="11.42578125" style="55"/>
    <col min="7430" max="7430" width="0" style="55" hidden="1" customWidth="1"/>
    <col min="7431" max="7431" width="11.42578125" style="55"/>
    <col min="7432" max="7432" width="0" style="55" hidden="1" customWidth="1"/>
    <col min="7433" max="7660" width="11.42578125" style="55"/>
    <col min="7661" max="7661" width="6" style="55" customWidth="1"/>
    <col min="7662" max="7662" width="37.5703125" style="55" customWidth="1"/>
    <col min="7663" max="7674" width="12.7109375" style="55" customWidth="1"/>
    <col min="7675" max="7675" width="14.5703125" style="55" bestFit="1" customWidth="1"/>
    <col min="7676" max="7683" width="0" style="55" hidden="1" customWidth="1"/>
    <col min="7684" max="7684" width="11.42578125" style="55" customWidth="1"/>
    <col min="7685" max="7685" width="11.42578125" style="55"/>
    <col min="7686" max="7686" width="0" style="55" hidden="1" customWidth="1"/>
    <col min="7687" max="7687" width="11.42578125" style="55"/>
    <col min="7688" max="7688" width="0" style="55" hidden="1" customWidth="1"/>
    <col min="7689" max="7916" width="11.42578125" style="55"/>
    <col min="7917" max="7917" width="6" style="55" customWidth="1"/>
    <col min="7918" max="7918" width="37.5703125" style="55" customWidth="1"/>
    <col min="7919" max="7930" width="12.7109375" style="55" customWidth="1"/>
    <col min="7931" max="7931" width="14.5703125" style="55" bestFit="1" customWidth="1"/>
    <col min="7932" max="7939" width="0" style="55" hidden="1" customWidth="1"/>
    <col min="7940" max="7940" width="11.42578125" style="55" customWidth="1"/>
    <col min="7941" max="7941" width="11.42578125" style="55"/>
    <col min="7942" max="7942" width="0" style="55" hidden="1" customWidth="1"/>
    <col min="7943" max="7943" width="11.42578125" style="55"/>
    <col min="7944" max="7944" width="0" style="55" hidden="1" customWidth="1"/>
    <col min="7945" max="8172" width="11.42578125" style="55"/>
    <col min="8173" max="8173" width="6" style="55" customWidth="1"/>
    <col min="8174" max="8174" width="37.5703125" style="55" customWidth="1"/>
    <col min="8175" max="8186" width="12.7109375" style="55" customWidth="1"/>
    <col min="8187" max="8187" width="14.5703125" style="55" bestFit="1" customWidth="1"/>
    <col min="8188" max="8195" width="0" style="55" hidden="1" customWidth="1"/>
    <col min="8196" max="8196" width="11.42578125" style="55" customWidth="1"/>
    <col min="8197" max="8197" width="11.42578125" style="55"/>
    <col min="8198" max="8198" width="0" style="55" hidden="1" customWidth="1"/>
    <col min="8199" max="8199" width="11.42578125" style="55"/>
    <col min="8200" max="8200" width="0" style="55" hidden="1" customWidth="1"/>
    <col min="8201" max="8428" width="11.42578125" style="55"/>
    <col min="8429" max="8429" width="6" style="55" customWidth="1"/>
    <col min="8430" max="8430" width="37.5703125" style="55" customWidth="1"/>
    <col min="8431" max="8442" width="12.7109375" style="55" customWidth="1"/>
    <col min="8443" max="8443" width="14.5703125" style="55" bestFit="1" customWidth="1"/>
    <col min="8444" max="8451" width="0" style="55" hidden="1" customWidth="1"/>
    <col min="8452" max="8452" width="11.42578125" style="55" customWidth="1"/>
    <col min="8453" max="8453" width="11.42578125" style="55"/>
    <col min="8454" max="8454" width="0" style="55" hidden="1" customWidth="1"/>
    <col min="8455" max="8455" width="11.42578125" style="55"/>
    <col min="8456" max="8456" width="0" style="55" hidden="1" customWidth="1"/>
    <col min="8457" max="8684" width="11.42578125" style="55"/>
    <col min="8685" max="8685" width="6" style="55" customWidth="1"/>
    <col min="8686" max="8686" width="37.5703125" style="55" customWidth="1"/>
    <col min="8687" max="8698" width="12.7109375" style="55" customWidth="1"/>
    <col min="8699" max="8699" width="14.5703125" style="55" bestFit="1" customWidth="1"/>
    <col min="8700" max="8707" width="0" style="55" hidden="1" customWidth="1"/>
    <col min="8708" max="8708" width="11.42578125" style="55" customWidth="1"/>
    <col min="8709" max="8709" width="11.42578125" style="55"/>
    <col min="8710" max="8710" width="0" style="55" hidden="1" customWidth="1"/>
    <col min="8711" max="8711" width="11.42578125" style="55"/>
    <col min="8712" max="8712" width="0" style="55" hidden="1" customWidth="1"/>
    <col min="8713" max="8940" width="11.42578125" style="55"/>
    <col min="8941" max="8941" width="6" style="55" customWidth="1"/>
    <col min="8942" max="8942" width="37.5703125" style="55" customWidth="1"/>
    <col min="8943" max="8954" width="12.7109375" style="55" customWidth="1"/>
    <col min="8955" max="8955" width="14.5703125" style="55" bestFit="1" customWidth="1"/>
    <col min="8956" max="8963" width="0" style="55" hidden="1" customWidth="1"/>
    <col min="8964" max="8964" width="11.42578125" style="55" customWidth="1"/>
    <col min="8965" max="8965" width="11.42578125" style="55"/>
    <col min="8966" max="8966" width="0" style="55" hidden="1" customWidth="1"/>
    <col min="8967" max="8967" width="11.42578125" style="55"/>
    <col min="8968" max="8968" width="0" style="55" hidden="1" customWidth="1"/>
    <col min="8969" max="9196" width="11.42578125" style="55"/>
    <col min="9197" max="9197" width="6" style="55" customWidth="1"/>
    <col min="9198" max="9198" width="37.5703125" style="55" customWidth="1"/>
    <col min="9199" max="9210" width="12.7109375" style="55" customWidth="1"/>
    <col min="9211" max="9211" width="14.5703125" style="55" bestFit="1" customWidth="1"/>
    <col min="9212" max="9219" width="0" style="55" hidden="1" customWidth="1"/>
    <col min="9220" max="9220" width="11.42578125" style="55" customWidth="1"/>
    <col min="9221" max="9221" width="11.42578125" style="55"/>
    <col min="9222" max="9222" width="0" style="55" hidden="1" customWidth="1"/>
    <col min="9223" max="9223" width="11.42578125" style="55"/>
    <col min="9224" max="9224" width="0" style="55" hidden="1" customWidth="1"/>
    <col min="9225" max="9452" width="11.42578125" style="55"/>
    <col min="9453" max="9453" width="6" style="55" customWidth="1"/>
    <col min="9454" max="9454" width="37.5703125" style="55" customWidth="1"/>
    <col min="9455" max="9466" width="12.7109375" style="55" customWidth="1"/>
    <col min="9467" max="9467" width="14.5703125" style="55" bestFit="1" customWidth="1"/>
    <col min="9468" max="9475" width="0" style="55" hidden="1" customWidth="1"/>
    <col min="9476" max="9476" width="11.42578125" style="55" customWidth="1"/>
    <col min="9477" max="9477" width="11.42578125" style="55"/>
    <col min="9478" max="9478" width="0" style="55" hidden="1" customWidth="1"/>
    <col min="9479" max="9479" width="11.42578125" style="55"/>
    <col min="9480" max="9480" width="0" style="55" hidden="1" customWidth="1"/>
    <col min="9481" max="9708" width="11.42578125" style="55"/>
    <col min="9709" max="9709" width="6" style="55" customWidth="1"/>
    <col min="9710" max="9710" width="37.5703125" style="55" customWidth="1"/>
    <col min="9711" max="9722" width="12.7109375" style="55" customWidth="1"/>
    <col min="9723" max="9723" width="14.5703125" style="55" bestFit="1" customWidth="1"/>
    <col min="9724" max="9731" width="0" style="55" hidden="1" customWidth="1"/>
    <col min="9732" max="9732" width="11.42578125" style="55" customWidth="1"/>
    <col min="9733" max="9733" width="11.42578125" style="55"/>
    <col min="9734" max="9734" width="0" style="55" hidden="1" customWidth="1"/>
    <col min="9735" max="9735" width="11.42578125" style="55"/>
    <col min="9736" max="9736" width="0" style="55" hidden="1" customWidth="1"/>
    <col min="9737" max="9964" width="11.42578125" style="55"/>
    <col min="9965" max="9965" width="6" style="55" customWidth="1"/>
    <col min="9966" max="9966" width="37.5703125" style="55" customWidth="1"/>
    <col min="9967" max="9978" width="12.7109375" style="55" customWidth="1"/>
    <col min="9979" max="9979" width="14.5703125" style="55" bestFit="1" customWidth="1"/>
    <col min="9980" max="9987" width="0" style="55" hidden="1" customWidth="1"/>
    <col min="9988" max="9988" width="11.42578125" style="55" customWidth="1"/>
    <col min="9989" max="9989" width="11.42578125" style="55"/>
    <col min="9990" max="9990" width="0" style="55" hidden="1" customWidth="1"/>
    <col min="9991" max="9991" width="11.42578125" style="55"/>
    <col min="9992" max="9992" width="0" style="55" hidden="1" customWidth="1"/>
    <col min="9993" max="10220" width="11.42578125" style="55"/>
    <col min="10221" max="10221" width="6" style="55" customWidth="1"/>
    <col min="10222" max="10222" width="37.5703125" style="55" customWidth="1"/>
    <col min="10223" max="10234" width="12.7109375" style="55" customWidth="1"/>
    <col min="10235" max="10235" width="14.5703125" style="55" bestFit="1" customWidth="1"/>
    <col min="10236" max="10243" width="0" style="55" hidden="1" customWidth="1"/>
    <col min="10244" max="10244" width="11.42578125" style="55" customWidth="1"/>
    <col min="10245" max="10245" width="11.42578125" style="55"/>
    <col min="10246" max="10246" width="0" style="55" hidden="1" customWidth="1"/>
    <col min="10247" max="10247" width="11.42578125" style="55"/>
    <col min="10248" max="10248" width="0" style="55" hidden="1" customWidth="1"/>
    <col min="10249" max="10476" width="11.42578125" style="55"/>
    <col min="10477" max="10477" width="6" style="55" customWidth="1"/>
    <col min="10478" max="10478" width="37.5703125" style="55" customWidth="1"/>
    <col min="10479" max="10490" width="12.7109375" style="55" customWidth="1"/>
    <col min="10491" max="10491" width="14.5703125" style="55" bestFit="1" customWidth="1"/>
    <col min="10492" max="10499" width="0" style="55" hidden="1" customWidth="1"/>
    <col min="10500" max="10500" width="11.42578125" style="55" customWidth="1"/>
    <col min="10501" max="10501" width="11.42578125" style="55"/>
    <col min="10502" max="10502" width="0" style="55" hidden="1" customWidth="1"/>
    <col min="10503" max="10503" width="11.42578125" style="55"/>
    <col min="10504" max="10504" width="0" style="55" hidden="1" customWidth="1"/>
    <col min="10505" max="10732" width="11.42578125" style="55"/>
    <col min="10733" max="10733" width="6" style="55" customWidth="1"/>
    <col min="10734" max="10734" width="37.5703125" style="55" customWidth="1"/>
    <col min="10735" max="10746" width="12.7109375" style="55" customWidth="1"/>
    <col min="10747" max="10747" width="14.5703125" style="55" bestFit="1" customWidth="1"/>
    <col min="10748" max="10755" width="0" style="55" hidden="1" customWidth="1"/>
    <col min="10756" max="10756" width="11.42578125" style="55" customWidth="1"/>
    <col min="10757" max="10757" width="11.42578125" style="55"/>
    <col min="10758" max="10758" width="0" style="55" hidden="1" customWidth="1"/>
    <col min="10759" max="10759" width="11.42578125" style="55"/>
    <col min="10760" max="10760" width="0" style="55" hidden="1" customWidth="1"/>
    <col min="10761" max="10988" width="11.42578125" style="55"/>
    <col min="10989" max="10989" width="6" style="55" customWidth="1"/>
    <col min="10990" max="10990" width="37.5703125" style="55" customWidth="1"/>
    <col min="10991" max="11002" width="12.7109375" style="55" customWidth="1"/>
    <col min="11003" max="11003" width="14.5703125" style="55" bestFit="1" customWidth="1"/>
    <col min="11004" max="11011" width="0" style="55" hidden="1" customWidth="1"/>
    <col min="11012" max="11012" width="11.42578125" style="55" customWidth="1"/>
    <col min="11013" max="11013" width="11.42578125" style="55"/>
    <col min="11014" max="11014" width="0" style="55" hidden="1" customWidth="1"/>
    <col min="11015" max="11015" width="11.42578125" style="55"/>
    <col min="11016" max="11016" width="0" style="55" hidden="1" customWidth="1"/>
    <col min="11017" max="11244" width="11.42578125" style="55"/>
    <col min="11245" max="11245" width="6" style="55" customWidth="1"/>
    <col min="11246" max="11246" width="37.5703125" style="55" customWidth="1"/>
    <col min="11247" max="11258" width="12.7109375" style="55" customWidth="1"/>
    <col min="11259" max="11259" width="14.5703125" style="55" bestFit="1" customWidth="1"/>
    <col min="11260" max="11267" width="0" style="55" hidden="1" customWidth="1"/>
    <col min="11268" max="11268" width="11.42578125" style="55" customWidth="1"/>
    <col min="11269" max="11269" width="11.42578125" style="55"/>
    <col min="11270" max="11270" width="0" style="55" hidden="1" customWidth="1"/>
    <col min="11271" max="11271" width="11.42578125" style="55"/>
    <col min="11272" max="11272" width="0" style="55" hidden="1" customWidth="1"/>
    <col min="11273" max="11500" width="11.42578125" style="55"/>
    <col min="11501" max="11501" width="6" style="55" customWidth="1"/>
    <col min="11502" max="11502" width="37.5703125" style="55" customWidth="1"/>
    <col min="11503" max="11514" width="12.7109375" style="55" customWidth="1"/>
    <col min="11515" max="11515" width="14.5703125" style="55" bestFit="1" customWidth="1"/>
    <col min="11516" max="11523" width="0" style="55" hidden="1" customWidth="1"/>
    <col min="11524" max="11524" width="11.42578125" style="55" customWidth="1"/>
    <col min="11525" max="11525" width="11.42578125" style="55"/>
    <col min="11526" max="11526" width="0" style="55" hidden="1" customWidth="1"/>
    <col min="11527" max="11527" width="11.42578125" style="55"/>
    <col min="11528" max="11528" width="0" style="55" hidden="1" customWidth="1"/>
    <col min="11529" max="11756" width="11.42578125" style="55"/>
    <col min="11757" max="11757" width="6" style="55" customWidth="1"/>
    <col min="11758" max="11758" width="37.5703125" style="55" customWidth="1"/>
    <col min="11759" max="11770" width="12.7109375" style="55" customWidth="1"/>
    <col min="11771" max="11771" width="14.5703125" style="55" bestFit="1" customWidth="1"/>
    <col min="11772" max="11779" width="0" style="55" hidden="1" customWidth="1"/>
    <col min="11780" max="11780" width="11.42578125" style="55" customWidth="1"/>
    <col min="11781" max="11781" width="11.42578125" style="55"/>
    <col min="11782" max="11782" width="0" style="55" hidden="1" customWidth="1"/>
    <col min="11783" max="11783" width="11.42578125" style="55"/>
    <col min="11784" max="11784" width="0" style="55" hidden="1" customWidth="1"/>
    <col min="11785" max="12012" width="11.42578125" style="55"/>
    <col min="12013" max="12013" width="6" style="55" customWidth="1"/>
    <col min="12014" max="12014" width="37.5703125" style="55" customWidth="1"/>
    <col min="12015" max="12026" width="12.7109375" style="55" customWidth="1"/>
    <col min="12027" max="12027" width="14.5703125" style="55" bestFit="1" customWidth="1"/>
    <col min="12028" max="12035" width="0" style="55" hidden="1" customWidth="1"/>
    <col min="12036" max="12036" width="11.42578125" style="55" customWidth="1"/>
    <col min="12037" max="12037" width="11.42578125" style="55"/>
    <col min="12038" max="12038" width="0" style="55" hidden="1" customWidth="1"/>
    <col min="12039" max="12039" width="11.42578125" style="55"/>
    <col min="12040" max="12040" width="0" style="55" hidden="1" customWidth="1"/>
    <col min="12041" max="12268" width="11.42578125" style="55"/>
    <col min="12269" max="12269" width="6" style="55" customWidth="1"/>
    <col min="12270" max="12270" width="37.5703125" style="55" customWidth="1"/>
    <col min="12271" max="12282" width="12.7109375" style="55" customWidth="1"/>
    <col min="12283" max="12283" width="14.5703125" style="55" bestFit="1" customWidth="1"/>
    <col min="12284" max="12291" width="0" style="55" hidden="1" customWidth="1"/>
    <col min="12292" max="12292" width="11.42578125" style="55" customWidth="1"/>
    <col min="12293" max="12293" width="11.42578125" style="55"/>
    <col min="12294" max="12294" width="0" style="55" hidden="1" customWidth="1"/>
    <col min="12295" max="12295" width="11.42578125" style="55"/>
    <col min="12296" max="12296" width="0" style="55" hidden="1" customWidth="1"/>
    <col min="12297" max="12524" width="11.42578125" style="55"/>
    <col min="12525" max="12525" width="6" style="55" customWidth="1"/>
    <col min="12526" max="12526" width="37.5703125" style="55" customWidth="1"/>
    <col min="12527" max="12538" width="12.7109375" style="55" customWidth="1"/>
    <col min="12539" max="12539" width="14.5703125" style="55" bestFit="1" customWidth="1"/>
    <col min="12540" max="12547" width="0" style="55" hidden="1" customWidth="1"/>
    <col min="12548" max="12548" width="11.42578125" style="55" customWidth="1"/>
    <col min="12549" max="12549" width="11.42578125" style="55"/>
    <col min="12550" max="12550" width="0" style="55" hidden="1" customWidth="1"/>
    <col min="12551" max="12551" width="11.42578125" style="55"/>
    <col min="12552" max="12552" width="0" style="55" hidden="1" customWidth="1"/>
    <col min="12553" max="12780" width="11.42578125" style="55"/>
    <col min="12781" max="12781" width="6" style="55" customWidth="1"/>
    <col min="12782" max="12782" width="37.5703125" style="55" customWidth="1"/>
    <col min="12783" max="12794" width="12.7109375" style="55" customWidth="1"/>
    <col min="12795" max="12795" width="14.5703125" style="55" bestFit="1" customWidth="1"/>
    <col min="12796" max="12803" width="0" style="55" hidden="1" customWidth="1"/>
    <col min="12804" max="12804" width="11.42578125" style="55" customWidth="1"/>
    <col min="12805" max="12805" width="11.42578125" style="55"/>
    <col min="12806" max="12806" width="0" style="55" hidden="1" customWidth="1"/>
    <col min="12807" max="12807" width="11.42578125" style="55"/>
    <col min="12808" max="12808" width="0" style="55" hidden="1" customWidth="1"/>
    <col min="12809" max="13036" width="11.42578125" style="55"/>
    <col min="13037" max="13037" width="6" style="55" customWidth="1"/>
    <col min="13038" max="13038" width="37.5703125" style="55" customWidth="1"/>
    <col min="13039" max="13050" width="12.7109375" style="55" customWidth="1"/>
    <col min="13051" max="13051" width="14.5703125" style="55" bestFit="1" customWidth="1"/>
    <col min="13052" max="13059" width="0" style="55" hidden="1" customWidth="1"/>
    <col min="13060" max="13060" width="11.42578125" style="55" customWidth="1"/>
    <col min="13061" max="13061" width="11.42578125" style="55"/>
    <col min="13062" max="13062" width="0" style="55" hidden="1" customWidth="1"/>
    <col min="13063" max="13063" width="11.42578125" style="55"/>
    <col min="13064" max="13064" width="0" style="55" hidden="1" customWidth="1"/>
    <col min="13065" max="13292" width="11.42578125" style="55"/>
    <col min="13293" max="13293" width="6" style="55" customWidth="1"/>
    <col min="13294" max="13294" width="37.5703125" style="55" customWidth="1"/>
    <col min="13295" max="13306" width="12.7109375" style="55" customWidth="1"/>
    <col min="13307" max="13307" width="14.5703125" style="55" bestFit="1" customWidth="1"/>
    <col min="13308" max="13315" width="0" style="55" hidden="1" customWidth="1"/>
    <col min="13316" max="13316" width="11.42578125" style="55" customWidth="1"/>
    <col min="13317" max="13317" width="11.42578125" style="55"/>
    <col min="13318" max="13318" width="0" style="55" hidden="1" customWidth="1"/>
    <col min="13319" max="13319" width="11.42578125" style="55"/>
    <col min="13320" max="13320" width="0" style="55" hidden="1" customWidth="1"/>
    <col min="13321" max="13548" width="11.42578125" style="55"/>
    <col min="13549" max="13549" width="6" style="55" customWidth="1"/>
    <col min="13550" max="13550" width="37.5703125" style="55" customWidth="1"/>
    <col min="13551" max="13562" width="12.7109375" style="55" customWidth="1"/>
    <col min="13563" max="13563" width="14.5703125" style="55" bestFit="1" customWidth="1"/>
    <col min="13564" max="13571" width="0" style="55" hidden="1" customWidth="1"/>
    <col min="13572" max="13572" width="11.42578125" style="55" customWidth="1"/>
    <col min="13573" max="13573" width="11.42578125" style="55"/>
    <col min="13574" max="13574" width="0" style="55" hidden="1" customWidth="1"/>
    <col min="13575" max="13575" width="11.42578125" style="55"/>
    <col min="13576" max="13576" width="0" style="55" hidden="1" customWidth="1"/>
    <col min="13577" max="13804" width="11.42578125" style="55"/>
    <col min="13805" max="13805" width="6" style="55" customWidth="1"/>
    <col min="13806" max="13806" width="37.5703125" style="55" customWidth="1"/>
    <col min="13807" max="13818" width="12.7109375" style="55" customWidth="1"/>
    <col min="13819" max="13819" width="14.5703125" style="55" bestFit="1" customWidth="1"/>
    <col min="13820" max="13827" width="0" style="55" hidden="1" customWidth="1"/>
    <col min="13828" max="13828" width="11.42578125" style="55" customWidth="1"/>
    <col min="13829" max="13829" width="11.42578125" style="55"/>
    <col min="13830" max="13830" width="0" style="55" hidden="1" customWidth="1"/>
    <col min="13831" max="13831" width="11.42578125" style="55"/>
    <col min="13832" max="13832" width="0" style="55" hidden="1" customWidth="1"/>
    <col min="13833" max="14060" width="11.42578125" style="55"/>
    <col min="14061" max="14061" width="6" style="55" customWidth="1"/>
    <col min="14062" max="14062" width="37.5703125" style="55" customWidth="1"/>
    <col min="14063" max="14074" width="12.7109375" style="55" customWidth="1"/>
    <col min="14075" max="14075" width="14.5703125" style="55" bestFit="1" customWidth="1"/>
    <col min="14076" max="14083" width="0" style="55" hidden="1" customWidth="1"/>
    <col min="14084" max="14084" width="11.42578125" style="55" customWidth="1"/>
    <col min="14085" max="14085" width="11.42578125" style="55"/>
    <col min="14086" max="14086" width="0" style="55" hidden="1" customWidth="1"/>
    <col min="14087" max="14087" width="11.42578125" style="55"/>
    <col min="14088" max="14088" width="0" style="55" hidden="1" customWidth="1"/>
    <col min="14089" max="14316" width="11.42578125" style="55"/>
    <col min="14317" max="14317" width="6" style="55" customWidth="1"/>
    <col min="14318" max="14318" width="37.5703125" style="55" customWidth="1"/>
    <col min="14319" max="14330" width="12.7109375" style="55" customWidth="1"/>
    <col min="14331" max="14331" width="14.5703125" style="55" bestFit="1" customWidth="1"/>
    <col min="14332" max="14339" width="0" style="55" hidden="1" customWidth="1"/>
    <col min="14340" max="14340" width="11.42578125" style="55" customWidth="1"/>
    <col min="14341" max="14341" width="11.42578125" style="55"/>
    <col min="14342" max="14342" width="0" style="55" hidden="1" customWidth="1"/>
    <col min="14343" max="14343" width="11.42578125" style="55"/>
    <col min="14344" max="14344" width="0" style="55" hidden="1" customWidth="1"/>
    <col min="14345" max="14572" width="11.42578125" style="55"/>
    <col min="14573" max="14573" width="6" style="55" customWidth="1"/>
    <col min="14574" max="14574" width="37.5703125" style="55" customWidth="1"/>
    <col min="14575" max="14586" width="12.7109375" style="55" customWidth="1"/>
    <col min="14587" max="14587" width="14.5703125" style="55" bestFit="1" customWidth="1"/>
    <col min="14588" max="14595" width="0" style="55" hidden="1" customWidth="1"/>
    <col min="14596" max="14596" width="11.42578125" style="55" customWidth="1"/>
    <col min="14597" max="14597" width="11.42578125" style="55"/>
    <col min="14598" max="14598" width="0" style="55" hidden="1" customWidth="1"/>
    <col min="14599" max="14599" width="11.42578125" style="55"/>
    <col min="14600" max="14600" width="0" style="55" hidden="1" customWidth="1"/>
    <col min="14601" max="14828" width="11.42578125" style="55"/>
    <col min="14829" max="14829" width="6" style="55" customWidth="1"/>
    <col min="14830" max="14830" width="37.5703125" style="55" customWidth="1"/>
    <col min="14831" max="14842" width="12.7109375" style="55" customWidth="1"/>
    <col min="14843" max="14843" width="14.5703125" style="55" bestFit="1" customWidth="1"/>
    <col min="14844" max="14851" width="0" style="55" hidden="1" customWidth="1"/>
    <col min="14852" max="14852" width="11.42578125" style="55" customWidth="1"/>
    <col min="14853" max="14853" width="11.42578125" style="55"/>
    <col min="14854" max="14854" width="0" style="55" hidden="1" customWidth="1"/>
    <col min="14855" max="14855" width="11.42578125" style="55"/>
    <col min="14856" max="14856" width="0" style="55" hidden="1" customWidth="1"/>
    <col min="14857" max="15084" width="11.42578125" style="55"/>
    <col min="15085" max="15085" width="6" style="55" customWidth="1"/>
    <col min="15086" max="15086" width="37.5703125" style="55" customWidth="1"/>
    <col min="15087" max="15098" width="12.7109375" style="55" customWidth="1"/>
    <col min="15099" max="15099" width="14.5703125" style="55" bestFit="1" customWidth="1"/>
    <col min="15100" max="15107" width="0" style="55" hidden="1" customWidth="1"/>
    <col min="15108" max="15108" width="11.42578125" style="55" customWidth="1"/>
    <col min="15109" max="15109" width="11.42578125" style="55"/>
    <col min="15110" max="15110" width="0" style="55" hidden="1" customWidth="1"/>
    <col min="15111" max="15111" width="11.42578125" style="55"/>
    <col min="15112" max="15112" width="0" style="55" hidden="1" customWidth="1"/>
    <col min="15113" max="15340" width="11.42578125" style="55"/>
    <col min="15341" max="15341" width="6" style="55" customWidth="1"/>
    <col min="15342" max="15342" width="37.5703125" style="55" customWidth="1"/>
    <col min="15343" max="15354" width="12.7109375" style="55" customWidth="1"/>
    <col min="15355" max="15355" width="14.5703125" style="55" bestFit="1" customWidth="1"/>
    <col min="15356" max="15363" width="0" style="55" hidden="1" customWidth="1"/>
    <col min="15364" max="15364" width="11.42578125" style="55" customWidth="1"/>
    <col min="15365" max="15365" width="11.42578125" style="55"/>
    <col min="15366" max="15366" width="0" style="55" hidden="1" customWidth="1"/>
    <col min="15367" max="15367" width="11.42578125" style="55"/>
    <col min="15368" max="15368" width="0" style="55" hidden="1" customWidth="1"/>
    <col min="15369" max="15596" width="11.42578125" style="55"/>
    <col min="15597" max="15597" width="6" style="55" customWidth="1"/>
    <col min="15598" max="15598" width="37.5703125" style="55" customWidth="1"/>
    <col min="15599" max="15610" width="12.7109375" style="55" customWidth="1"/>
    <col min="15611" max="15611" width="14.5703125" style="55" bestFit="1" customWidth="1"/>
    <col min="15612" max="15619" width="0" style="55" hidden="1" customWidth="1"/>
    <col min="15620" max="15620" width="11.42578125" style="55" customWidth="1"/>
    <col min="15621" max="15621" width="11.42578125" style="55"/>
    <col min="15622" max="15622" width="0" style="55" hidden="1" customWidth="1"/>
    <col min="15623" max="15623" width="11.42578125" style="55"/>
    <col min="15624" max="15624" width="0" style="55" hidden="1" customWidth="1"/>
    <col min="15625" max="15852" width="11.42578125" style="55"/>
    <col min="15853" max="15853" width="6" style="55" customWidth="1"/>
    <col min="15854" max="15854" width="37.5703125" style="55" customWidth="1"/>
    <col min="15855" max="15866" width="12.7109375" style="55" customWidth="1"/>
    <col min="15867" max="15867" width="14.5703125" style="55" bestFit="1" customWidth="1"/>
    <col min="15868" max="15875" width="0" style="55" hidden="1" customWidth="1"/>
    <col min="15876" max="15876" width="11.42578125" style="55" customWidth="1"/>
    <col min="15877" max="15877" width="11.42578125" style="55"/>
    <col min="15878" max="15878" width="0" style="55" hidden="1" customWidth="1"/>
    <col min="15879" max="15879" width="11.42578125" style="55"/>
    <col min="15880" max="15880" width="0" style="55" hidden="1" customWidth="1"/>
    <col min="15881" max="16108" width="11.42578125" style="55"/>
    <col min="16109" max="16109" width="6" style="55" customWidth="1"/>
    <col min="16110" max="16110" width="37.5703125" style="55" customWidth="1"/>
    <col min="16111" max="16122" width="12.7109375" style="55" customWidth="1"/>
    <col min="16123" max="16123" width="14.5703125" style="55" bestFit="1" customWidth="1"/>
    <col min="16124" max="16131" width="0" style="55" hidden="1" customWidth="1"/>
    <col min="16132" max="16132" width="11.42578125" style="55" customWidth="1"/>
    <col min="16133" max="16133" width="11.42578125" style="55"/>
    <col min="16134" max="16134" width="0" style="55" hidden="1" customWidth="1"/>
    <col min="16135" max="16135" width="11.42578125" style="55"/>
    <col min="16136" max="16136" width="0" style="55" hidden="1" customWidth="1"/>
    <col min="16137" max="16384" width="11.42578125" style="55"/>
  </cols>
  <sheetData>
    <row r="1" spans="1:6" x14ac:dyDescent="0.25">
      <c r="A1" s="125"/>
      <c r="B1" s="125"/>
      <c r="C1" s="125"/>
      <c r="D1" s="125"/>
      <c r="E1" s="125"/>
      <c r="F1" s="125"/>
    </row>
    <row r="2" spans="1:6" x14ac:dyDescent="0.25">
      <c r="A2" s="125"/>
      <c r="B2" s="125"/>
      <c r="C2" s="125"/>
      <c r="D2" s="125"/>
      <c r="E2" s="125"/>
      <c r="F2" s="125"/>
    </row>
    <row r="3" spans="1:6" x14ac:dyDescent="0.25">
      <c r="A3" s="125"/>
      <c r="B3" s="125"/>
      <c r="C3" s="125"/>
      <c r="D3" s="125"/>
      <c r="E3" s="125"/>
      <c r="F3" s="125"/>
    </row>
    <row r="4" spans="1:6" x14ac:dyDescent="0.25">
      <c r="A4" s="125"/>
      <c r="B4" s="125"/>
      <c r="C4" s="125"/>
      <c r="D4" s="125"/>
      <c r="E4" s="125"/>
      <c r="F4" s="125"/>
    </row>
    <row r="5" spans="1:6" x14ac:dyDescent="0.25">
      <c r="A5" s="125"/>
      <c r="B5" s="125"/>
      <c r="C5" s="125"/>
      <c r="D5" s="125"/>
      <c r="E5" s="125"/>
      <c r="F5" s="125"/>
    </row>
    <row r="6" spans="1:6" x14ac:dyDescent="0.25">
      <c r="A6" s="125"/>
      <c r="B6" s="125"/>
      <c r="C6" s="125"/>
      <c r="D6" s="125"/>
      <c r="E6" s="125"/>
      <c r="F6" s="125"/>
    </row>
    <row r="7" spans="1:6" x14ac:dyDescent="0.25">
      <c r="A7" s="125"/>
      <c r="B7" s="125"/>
      <c r="C7" s="125"/>
      <c r="D7" s="125"/>
      <c r="E7" s="125"/>
      <c r="F7" s="125"/>
    </row>
    <row r="8" spans="1:6" x14ac:dyDescent="0.25">
      <c r="A8" s="125"/>
      <c r="B8" s="125"/>
      <c r="C8" s="125"/>
      <c r="D8" s="125"/>
      <c r="E8" s="125"/>
      <c r="F8" s="125"/>
    </row>
    <row r="9" spans="1:6" x14ac:dyDescent="0.25">
      <c r="A9" s="125"/>
      <c r="B9" s="125"/>
      <c r="C9" s="125"/>
      <c r="D9" s="125"/>
      <c r="E9" s="125"/>
      <c r="F9" s="125"/>
    </row>
    <row r="10" spans="1:6" x14ac:dyDescent="0.25">
      <c r="A10" s="125"/>
      <c r="B10" s="125"/>
      <c r="C10" s="125"/>
      <c r="D10" s="125"/>
      <c r="E10" s="125"/>
      <c r="F10" s="125"/>
    </row>
    <row r="11" spans="1:6" x14ac:dyDescent="0.25">
      <c r="A11" s="125"/>
      <c r="B11" s="125"/>
      <c r="C11" s="125"/>
      <c r="D11" s="125"/>
      <c r="E11" s="125"/>
      <c r="F11" s="125"/>
    </row>
    <row r="12" spans="1:6" x14ac:dyDescent="0.25">
      <c r="A12" s="125"/>
      <c r="B12" s="125"/>
      <c r="C12" s="125"/>
      <c r="D12" s="125"/>
      <c r="E12" s="125"/>
      <c r="F12" s="125"/>
    </row>
    <row r="13" spans="1:6" s="1" customFormat="1" ht="26.25" customHeight="1" x14ac:dyDescent="0.25">
      <c r="A13" s="108" t="s">
        <v>225</v>
      </c>
      <c r="B13" s="108"/>
      <c r="C13" s="108"/>
      <c r="D13" s="108"/>
      <c r="E13" s="108"/>
      <c r="F13" s="108"/>
    </row>
    <row r="14" spans="1:6" s="1" customFormat="1" ht="26.25" customHeight="1" x14ac:dyDescent="0.25">
      <c r="A14" s="115" t="s">
        <v>221</v>
      </c>
      <c r="B14" s="116"/>
      <c r="C14" s="116"/>
      <c r="D14" s="116"/>
      <c r="E14" s="116"/>
      <c r="F14" s="116"/>
    </row>
    <row r="15" spans="1:6" s="1" customFormat="1" ht="26.25" customHeight="1" x14ac:dyDescent="0.25">
      <c r="A15" s="116" t="s">
        <v>224</v>
      </c>
      <c r="B15" s="116"/>
      <c r="C15" s="116"/>
      <c r="D15" s="116"/>
      <c r="E15" s="116"/>
      <c r="F15" s="116"/>
    </row>
    <row r="16" spans="1:6" s="1" customFormat="1" ht="26.25" customHeight="1" x14ac:dyDescent="0.25">
      <c r="A16" s="117" t="s">
        <v>223</v>
      </c>
      <c r="B16" s="118"/>
      <c r="C16" s="118"/>
      <c r="D16" s="118"/>
      <c r="E16" s="118"/>
      <c r="F16" s="118"/>
    </row>
    <row r="17" spans="1:7" s="43" customFormat="1" ht="16.5" thickBot="1" x14ac:dyDescent="0.3">
      <c r="A17" s="109" t="s">
        <v>135</v>
      </c>
      <c r="B17" s="110"/>
      <c r="C17" s="56" t="s">
        <v>136</v>
      </c>
      <c r="D17" s="56" t="s">
        <v>137</v>
      </c>
      <c r="E17" s="56" t="s">
        <v>138</v>
      </c>
      <c r="F17" s="56" t="s">
        <v>139</v>
      </c>
      <c r="G17" s="42"/>
    </row>
    <row r="18" spans="1:7" s="43" customFormat="1" ht="20.100000000000001" customHeight="1" x14ac:dyDescent="0.25">
      <c r="A18" s="111">
        <v>1</v>
      </c>
      <c r="B18" s="113" t="s">
        <v>11</v>
      </c>
      <c r="C18" s="44">
        <v>1</v>
      </c>
      <c r="D18" s="45"/>
      <c r="E18" s="45"/>
      <c r="F18" s="46">
        <f>SUM(C18:E18)</f>
        <v>1</v>
      </c>
      <c r="G18" s="42"/>
    </row>
    <row r="19" spans="1:7" s="43" customFormat="1" ht="20.100000000000001" customHeight="1" thickBot="1" x14ac:dyDescent="0.3">
      <c r="A19" s="112"/>
      <c r="B19" s="114"/>
      <c r="C19" s="90">
        <f>SUM(C18*F19)</f>
        <v>5902.2710999999999</v>
      </c>
      <c r="D19" s="48"/>
      <c r="E19" s="48"/>
      <c r="F19" s="49">
        <f>SUM('Planilha Orçamentária'!I14)</f>
        <v>5902.2710999999999</v>
      </c>
      <c r="G19" s="50"/>
    </row>
    <row r="20" spans="1:7" s="43" customFormat="1" ht="20.100000000000001" customHeight="1" x14ac:dyDescent="0.25">
      <c r="A20" s="111">
        <v>2</v>
      </c>
      <c r="B20" s="113" t="s">
        <v>39</v>
      </c>
      <c r="C20" s="44">
        <v>0.5</v>
      </c>
      <c r="D20" s="45">
        <v>0.5</v>
      </c>
      <c r="E20" s="45"/>
      <c r="F20" s="46">
        <f>SUM(C20:E20)</f>
        <v>1</v>
      </c>
      <c r="G20" s="42"/>
    </row>
    <row r="21" spans="1:7" s="43" customFormat="1" ht="20.100000000000001" customHeight="1" thickBot="1" x14ac:dyDescent="0.3">
      <c r="A21" s="112"/>
      <c r="B21" s="114"/>
      <c r="C21" s="47">
        <f>SUM(F21*C20)</f>
        <v>8165.4507750000012</v>
      </c>
      <c r="D21" s="48">
        <f>SUM(D20*F21)</f>
        <v>8165.4507750000012</v>
      </c>
      <c r="E21" s="48"/>
      <c r="F21" s="49">
        <f>SUM('Planilha Orçamentária'!I24)</f>
        <v>16330.901550000002</v>
      </c>
      <c r="G21" s="50"/>
    </row>
    <row r="22" spans="1:7" s="43" customFormat="1" ht="20.100000000000001" customHeight="1" x14ac:dyDescent="0.25">
      <c r="A22" s="111">
        <v>3</v>
      </c>
      <c r="B22" s="113" t="s">
        <v>56</v>
      </c>
      <c r="C22" s="44"/>
      <c r="D22" s="45">
        <v>1</v>
      </c>
      <c r="E22" s="45"/>
      <c r="F22" s="46">
        <f>SUM(C22:E22)</f>
        <v>1</v>
      </c>
      <c r="G22" s="42"/>
    </row>
    <row r="23" spans="1:7" s="43" customFormat="1" ht="20.100000000000001" customHeight="1" thickBot="1" x14ac:dyDescent="0.3">
      <c r="A23" s="112"/>
      <c r="B23" s="114"/>
      <c r="C23" s="47"/>
      <c r="D23" s="48">
        <f>SUM(D22*F23)</f>
        <v>35256.29595</v>
      </c>
      <c r="E23" s="48"/>
      <c r="F23" s="49">
        <f>SUM('Planilha Orçamentária'!I28)</f>
        <v>35256.29595</v>
      </c>
      <c r="G23" s="50"/>
    </row>
    <row r="24" spans="1:7" s="43" customFormat="1" ht="20.100000000000001" customHeight="1" x14ac:dyDescent="0.25">
      <c r="A24" s="111" t="s">
        <v>168</v>
      </c>
      <c r="B24" s="113" t="s">
        <v>77</v>
      </c>
      <c r="C24" s="44"/>
      <c r="D24" s="45">
        <v>0.5</v>
      </c>
      <c r="E24" s="45">
        <v>0.5</v>
      </c>
      <c r="F24" s="46">
        <f>SUM(C24:E24)</f>
        <v>1</v>
      </c>
      <c r="G24" s="42"/>
    </row>
    <row r="25" spans="1:7" s="43" customFormat="1" ht="20.100000000000001" customHeight="1" thickBot="1" x14ac:dyDescent="0.3">
      <c r="A25" s="112"/>
      <c r="B25" s="114"/>
      <c r="C25" s="47"/>
      <c r="D25" s="48">
        <f>SUM(D24*F25)</f>
        <v>1600.8832500000003</v>
      </c>
      <c r="E25" s="48">
        <f>SUM(E24*F25)</f>
        <v>1600.8832500000003</v>
      </c>
      <c r="F25" s="49">
        <f>SUM('Planilha Orçamentária'!I36)</f>
        <v>3201.7665000000006</v>
      </c>
      <c r="G25" s="50"/>
    </row>
    <row r="26" spans="1:7" s="43" customFormat="1" ht="20.100000000000001" customHeight="1" x14ac:dyDescent="0.25">
      <c r="A26" s="111" t="s">
        <v>179</v>
      </c>
      <c r="B26" s="119" t="s">
        <v>91</v>
      </c>
      <c r="C26" s="44"/>
      <c r="D26" s="45"/>
      <c r="E26" s="45">
        <v>1</v>
      </c>
      <c r="F26" s="46">
        <f>SUM(C26:E26)</f>
        <v>1</v>
      </c>
      <c r="G26" s="42"/>
    </row>
    <row r="27" spans="1:7" s="43" customFormat="1" ht="20.100000000000001" customHeight="1" thickBot="1" x14ac:dyDescent="0.3">
      <c r="A27" s="112"/>
      <c r="B27" s="120"/>
      <c r="C27" s="47"/>
      <c r="D27" s="48"/>
      <c r="E27" s="48">
        <f>SUM(E26*F27)</f>
        <v>1312.6408500000002</v>
      </c>
      <c r="F27" s="49">
        <f>SUM('Planilha Orçamentária'!I47)</f>
        <v>1312.6408500000002</v>
      </c>
      <c r="G27" s="50"/>
    </row>
    <row r="28" spans="1:7" s="43" customFormat="1" ht="20.100000000000001" customHeight="1" x14ac:dyDescent="0.25">
      <c r="A28" s="111">
        <v>5</v>
      </c>
      <c r="B28" s="119" t="s">
        <v>155</v>
      </c>
      <c r="C28" s="44">
        <v>0.25</v>
      </c>
      <c r="D28" s="45">
        <v>0.5</v>
      </c>
      <c r="E28" s="45">
        <v>0.25</v>
      </c>
      <c r="F28" s="46">
        <f>SUM(C28:E28)</f>
        <v>1</v>
      </c>
      <c r="G28" s="42"/>
    </row>
    <row r="29" spans="1:7" s="43" customFormat="1" ht="20.100000000000001" customHeight="1" thickBot="1" x14ac:dyDescent="0.3">
      <c r="A29" s="112"/>
      <c r="B29" s="120"/>
      <c r="C29" s="47">
        <f>SUM(C28*F29)</f>
        <v>11556.149137500002</v>
      </c>
      <c r="D29" s="48">
        <f>SUM(F29*D28)</f>
        <v>23112.298275000005</v>
      </c>
      <c r="E29" s="48">
        <f>SUM(E28*F29)</f>
        <v>11556.149137500002</v>
      </c>
      <c r="F29" s="49">
        <f>SUM('Planilha Orçamentária'!I51)</f>
        <v>46224.596550000009</v>
      </c>
      <c r="G29" s="50"/>
    </row>
    <row r="30" spans="1:7" s="43" customFormat="1" ht="20.100000000000001" customHeight="1" x14ac:dyDescent="0.25">
      <c r="A30" s="111">
        <v>6</v>
      </c>
      <c r="B30" s="119" t="s">
        <v>147</v>
      </c>
      <c r="C30" s="44"/>
      <c r="D30" s="45"/>
      <c r="E30" s="45">
        <v>1</v>
      </c>
      <c r="F30" s="46">
        <f>SUM(C30:E30)</f>
        <v>1</v>
      </c>
      <c r="G30" s="42"/>
    </row>
    <row r="31" spans="1:7" s="43" customFormat="1" ht="20.100000000000001" customHeight="1" thickBot="1" x14ac:dyDescent="0.3">
      <c r="A31" s="112"/>
      <c r="B31" s="120"/>
      <c r="C31" s="47"/>
      <c r="D31" s="48"/>
      <c r="E31" s="48">
        <f>SUM(E30*F31)</f>
        <v>255645.38670000003</v>
      </c>
      <c r="F31" s="49">
        <f>SUM('Planilha Orçamentária'!I57)</f>
        <v>255645.38670000003</v>
      </c>
      <c r="G31" s="50"/>
    </row>
    <row r="32" spans="1:7" s="43" customFormat="1" ht="20.100000000000001" customHeight="1" x14ac:dyDescent="0.25">
      <c r="A32" s="111">
        <v>7</v>
      </c>
      <c r="B32" s="113" t="s">
        <v>98</v>
      </c>
      <c r="C32" s="44"/>
      <c r="D32" s="45">
        <v>0.5</v>
      </c>
      <c r="E32" s="45">
        <v>0.5</v>
      </c>
      <c r="F32" s="46">
        <f>SUM(C32:E32)</f>
        <v>1</v>
      </c>
      <c r="G32" s="42"/>
    </row>
    <row r="33" spans="1:7" s="43" customFormat="1" ht="20.100000000000001" customHeight="1" thickBot="1" x14ac:dyDescent="0.3">
      <c r="A33" s="112"/>
      <c r="B33" s="114"/>
      <c r="C33" s="47"/>
      <c r="D33" s="48">
        <f>SUM(D32*F33)</f>
        <v>4567.6933499999996</v>
      </c>
      <c r="E33" s="48">
        <f>SUM(E32*F33)</f>
        <v>4567.6933499999996</v>
      </c>
      <c r="F33" s="49">
        <f>SUM('Planilha Orçamentária'!I61)</f>
        <v>9135.3866999999991</v>
      </c>
      <c r="G33" s="50"/>
    </row>
    <row r="34" spans="1:7" s="43" customFormat="1" ht="20.100000000000001" customHeight="1" x14ac:dyDescent="0.25">
      <c r="A34" s="111">
        <v>8</v>
      </c>
      <c r="B34" s="113" t="s">
        <v>121</v>
      </c>
      <c r="C34" s="44"/>
      <c r="D34" s="45"/>
      <c r="E34" s="45">
        <v>1</v>
      </c>
      <c r="F34" s="46">
        <f>SUM(C34:E34)</f>
        <v>1</v>
      </c>
      <c r="G34" s="42"/>
    </row>
    <row r="35" spans="1:7" s="43" customFormat="1" ht="20.100000000000001" customHeight="1" thickBot="1" x14ac:dyDescent="0.3">
      <c r="A35" s="112"/>
      <c r="B35" s="114"/>
      <c r="C35" s="47"/>
      <c r="D35" s="48"/>
      <c r="E35" s="48">
        <f>SUM(E34*F35)</f>
        <v>52293.398850000012</v>
      </c>
      <c r="F35" s="49">
        <f>SUM('Planilha Orçamentária'!I73)</f>
        <v>52293.398850000012</v>
      </c>
      <c r="G35" s="50"/>
    </row>
    <row r="36" spans="1:7" s="43" customFormat="1" ht="20.100000000000001" customHeight="1" x14ac:dyDescent="0.25">
      <c r="A36" s="111">
        <v>9</v>
      </c>
      <c r="B36" s="119" t="s">
        <v>145</v>
      </c>
      <c r="C36" s="44"/>
      <c r="D36" s="45"/>
      <c r="E36" s="45">
        <v>1</v>
      </c>
      <c r="F36" s="46">
        <v>1</v>
      </c>
      <c r="G36" s="42"/>
    </row>
    <row r="37" spans="1:7" s="43" customFormat="1" ht="20.100000000000001" customHeight="1" thickBot="1" x14ac:dyDescent="0.3">
      <c r="A37" s="112"/>
      <c r="B37" s="120"/>
      <c r="C37" s="47"/>
      <c r="D37" s="48"/>
      <c r="E37" s="48">
        <f>SUM(E36*F37)</f>
        <v>18485.3616</v>
      </c>
      <c r="F37" s="49">
        <f>SUM('Planilha Orçamentária'!I84)</f>
        <v>18485.3616</v>
      </c>
      <c r="G37" s="50"/>
    </row>
    <row r="38" spans="1:7" s="54" customFormat="1" ht="26.25" customHeight="1" thickBot="1" x14ac:dyDescent="0.3">
      <c r="A38" s="121" t="s">
        <v>139</v>
      </c>
      <c r="B38" s="122"/>
      <c r="C38" s="51"/>
      <c r="D38" s="51"/>
      <c r="E38" s="51"/>
      <c r="F38" s="52">
        <f>SUM(F19+F21+F23+F25+F27+F29+F31+F33+F35+F37)</f>
        <v>443788.00635000004</v>
      </c>
      <c r="G38" s="53"/>
    </row>
    <row r="39" spans="1:7" s="43" customFormat="1" ht="15" x14ac:dyDescent="0.25">
      <c r="F39" s="57">
        <f>SUM(F38-'Planilha Orçamentária'!I87)</f>
        <v>0</v>
      </c>
    </row>
    <row r="40" spans="1:7" s="43" customFormat="1" ht="15" x14ac:dyDescent="0.25">
      <c r="A40" s="107" t="s">
        <v>220</v>
      </c>
      <c r="B40" s="107"/>
      <c r="F40" s="57"/>
    </row>
    <row r="41" spans="1:7" s="43" customFormat="1" ht="15" x14ac:dyDescent="0.25">
      <c r="A41" s="63"/>
      <c r="B41" s="58"/>
    </row>
    <row r="42" spans="1:7" s="43" customFormat="1" ht="15" x14ac:dyDescent="0.25">
      <c r="A42" s="63"/>
      <c r="B42" s="58"/>
    </row>
    <row r="43" spans="1:7" s="43" customFormat="1" ht="15" x14ac:dyDescent="0.25">
      <c r="A43" s="106"/>
      <c r="B43" s="106"/>
      <c r="C43" s="106"/>
      <c r="D43" s="106"/>
      <c r="E43" s="106"/>
      <c r="F43" s="106"/>
    </row>
    <row r="44" spans="1:7" s="43" customFormat="1" ht="15" x14ac:dyDescent="0.25">
      <c r="A44" s="106"/>
      <c r="B44" s="106"/>
      <c r="C44" s="106"/>
      <c r="D44" s="106"/>
      <c r="E44" s="106"/>
      <c r="F44" s="106"/>
    </row>
    <row r="45" spans="1:7" s="43" customFormat="1" ht="15" x14ac:dyDescent="0.25">
      <c r="A45" s="106"/>
      <c r="B45" s="106"/>
      <c r="C45" s="106"/>
      <c r="D45" s="106"/>
      <c r="E45" s="106"/>
      <c r="F45" s="106"/>
    </row>
    <row r="46" spans="1:7" s="43" customFormat="1" ht="15" x14ac:dyDescent="0.25">
      <c r="A46" s="106"/>
      <c r="B46" s="106"/>
      <c r="C46" s="106"/>
      <c r="D46" s="106"/>
      <c r="E46" s="106"/>
      <c r="F46" s="106"/>
    </row>
    <row r="47" spans="1:7" s="43" customFormat="1" ht="15" x14ac:dyDescent="0.25">
      <c r="A47" s="106"/>
      <c r="B47" s="106"/>
      <c r="C47" s="106"/>
      <c r="D47" s="106"/>
      <c r="E47" s="106"/>
      <c r="F47" s="106"/>
    </row>
    <row r="48" spans="1:7" s="43" customFormat="1" ht="15" x14ac:dyDescent="0.25">
      <c r="B48" s="58"/>
    </row>
    <row r="49" spans="2:2" s="43" customFormat="1" ht="15.75" x14ac:dyDescent="0.25">
      <c r="B49" s="59"/>
    </row>
    <row r="50" spans="2:2" ht="15.75" x14ac:dyDescent="0.25">
      <c r="B50" s="59"/>
    </row>
    <row r="51" spans="2:2" ht="15.75" x14ac:dyDescent="0.25">
      <c r="B51" s="59"/>
    </row>
    <row r="52" spans="2:2" x14ac:dyDescent="0.25">
      <c r="B52" s="60"/>
    </row>
  </sheetData>
  <mergeCells count="33">
    <mergeCell ref="A1:F12"/>
    <mergeCell ref="A47:F47"/>
    <mergeCell ref="A40:B40"/>
    <mergeCell ref="A43:F43"/>
    <mergeCell ref="A44:F44"/>
    <mergeCell ref="A45:F45"/>
    <mergeCell ref="A46:F46"/>
    <mergeCell ref="A34:A35"/>
    <mergeCell ref="B34:B35"/>
    <mergeCell ref="A36:A37"/>
    <mergeCell ref="B36:B37"/>
    <mergeCell ref="A38:B38"/>
    <mergeCell ref="A28:A29"/>
    <mergeCell ref="B28:B29"/>
    <mergeCell ref="A30:A31"/>
    <mergeCell ref="B30:B31"/>
    <mergeCell ref="A32:A33"/>
    <mergeCell ref="B32:B33"/>
    <mergeCell ref="A22:A23"/>
    <mergeCell ref="B22:B23"/>
    <mergeCell ref="A24:A25"/>
    <mergeCell ref="B24:B25"/>
    <mergeCell ref="A26:A27"/>
    <mergeCell ref="B26:B27"/>
    <mergeCell ref="A13:F13"/>
    <mergeCell ref="A17:B17"/>
    <mergeCell ref="A18:A19"/>
    <mergeCell ref="B18:B19"/>
    <mergeCell ref="A20:A21"/>
    <mergeCell ref="B20:B21"/>
    <mergeCell ref="A14:F14"/>
    <mergeCell ref="A15:F15"/>
    <mergeCell ref="A16:F16"/>
  </mergeCells>
  <conditionalFormatting sqref="C18:E37">
    <cfRule type="cellIs" dxfId="0" priority="1" operator="notEqual">
      <formula>0</formula>
    </cfRule>
  </conditionalFormatting>
  <pageMargins left="0.51181102362204722" right="0.51181102362204722" top="0.78740157480314965" bottom="0.78740157480314965" header="0.31496062992125984" footer="0.31496062992125984"/>
  <pageSetup paperSize="9" scale="71" orientation="landscape" r:id="rId1"/>
  <rowBreaks count="1" manualBreakCount="1">
    <brk id="43" max="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3</vt:i4>
      </vt:variant>
    </vt:vector>
  </HeadingPairs>
  <TitlesOfParts>
    <vt:vector size="5" baseType="lpstr">
      <vt:lpstr>Planilha Orçamentária</vt:lpstr>
      <vt:lpstr>Cronograma</vt:lpstr>
      <vt:lpstr>Cronograma!Area_de_impressao</vt:lpstr>
      <vt:lpstr>'Planilha Orçamentária'!Area_de_impressao</vt:lpstr>
      <vt:lpstr>Cronograma!Titulos_de_impressao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Lucas A. Tafarello</cp:lastModifiedBy>
  <cp:lastPrinted>2023-08-28T17:26:20Z</cp:lastPrinted>
  <dcterms:created xsi:type="dcterms:W3CDTF">2023-03-14T12:07:23Z</dcterms:created>
  <dcterms:modified xsi:type="dcterms:W3CDTF">2023-08-28T17:26:33Z</dcterms:modified>
</cp:coreProperties>
</file>